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<sst xmlns="http://schemas.openxmlformats.org/spreadsheetml/2006/main" count="1302" uniqueCount="139">
  <si>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</si>
  <si>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</si>
  <si>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</si>
  <si>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</si>
  <si>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</si>
  <si>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</si>
  <si>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</si>
  <si>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</si>
  <si>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</si>
  <si>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</si>
  <si>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</si>
  <si>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</si>
  <si>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</si>
  <si>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</si>
  <si>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</si>
  <si>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</si>
  <si>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</si>
  <si>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</si>
  <si>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</si>
  <si>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</si>
  <si>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</si>
  <si>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</si>
  <si>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</si>
  <si>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</si>
  <si>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</si>
  <si>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</si>
  <si>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</si>
  <si>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</si>
  <si>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</si>
  <si>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</si>
  <si>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</si>
  <si>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</si>
  <si>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</si>
  <si>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</si>
  <si>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</si>
  <si>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</si>
  <si>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</si>
  <si>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</si>
  <si>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</si>
  <si>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</si>
  <si>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</si>
  <si>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</si>
  <si>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</si>
  <si>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</si>
  <si>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</si>
  <si>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</si>
  <si>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</si>
  <si>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</si>
  <si>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</si>
  <si>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</si>
  <si>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</si>
  <si>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</si>
  <si>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</si>
  <si>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</si>
  <si>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</si>
  <si>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</si>
  <si>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</si>
  <si>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</si>
  <si>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</si>
  <si>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</si>
  <si>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</si>
  <si>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</si>
  <si>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</si>
  <si>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</si>
  <si>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</si>
  <si>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</si>
  <si>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</si>
  <si>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</si>
  <si>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</si>
  <si>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</si>
  <si>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</si>
  <si>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</si>
  <si>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</si>
  <si>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</si>
  <si>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</si>
  <si>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</si>
  <si>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</si>
  <si>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</si>
  <si>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</si>
  <si>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</si>
  <si>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</si>
  <si>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</si>
  <si>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</si>
  <si>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</si>
  <si>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</si>
  <si>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</si>
  <si>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</si>
  <si>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</si>
  <si>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</si>
  <si>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</si>
  <si>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</si>
  <si>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</si>
  <si>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</si>
  <si>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</si>
  <si>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</si>
  <si>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</si>
  <si>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</si>
  <si>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</si>
  <si>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</si>
  <si>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</si>
  <si>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</si>
  <si>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</si>
  <si>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</si>
  <si>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</si>
  <si>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</si>
  <si>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</si>
  <si>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</si>
  <si>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</si>
  <si>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</si>
  <si>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</si>
  <si>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</si>
  <si>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</si>
  <si>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</si>
  <si>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</si>
  <si>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</si>
  <si>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</si>
  <si>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</si>
  <si>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</si>
  <si>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</si>
  <si>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</si>
  <si>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</si>
  <si>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</si>
  <si>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</si>
  <si>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</si>
  <si>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</si>
  <si>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</si>
  <si>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</si>
  <si>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</si>
  <si>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</si>
  <si>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</si>
  <si>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>State: SD</t>
  </si>
  <si>
    <t>Produced: 04/03/2013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</si>
  <si>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</si>
  <si>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</si>
  <si>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</si>
  <si>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</si>
  <si>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</si>
  <si>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</si>
  <si>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b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</si>
</sst>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49" fontId="1" fillId="2" borderId="9" xfId="0" applyNumberFormat="1" applyFont="1" applyFill="1" applyBorder="1" applyAlignment="1"/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1" xfId="0" applyNumberFormat="1" applyFont="1" applyFill="1" applyBorder="1" applyAlignment="1">
      <alignment horizontal="center"/>
    </xf>
    <xf numFmtId="164" fontId="10" fillId="0" borderId="7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8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5" fontId="2" fillId="0" borderId="1" xfId="0" applyNumberFormat="1" applyFont="1" applyFill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5" fontId="2" fillId="0" borderId="12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5" fontId="2" fillId="0" borderId="3" xfId="0" applyNumberFormat="1" applyFont="1" applyFill="1" applyBorder="1" applyAlignment="1">
      <alignment horizontal="right" vertical="center"/>
    </xf>
    <xf numFmtId="165" fontId="2" fillId="0" borderId="4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5" fontId="2" fillId="0" borderId="5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Continuous" wrapText="1"/>
    </xf>
    <xf numFmtId="0" fontId="4" fillId="3" borderId="0" xfId="0" applyFont="1" applyFill="1" applyAlignment="1">
      <alignment vertical="center"/>
    </xf>
    <xf numFmtId="0" fontId="1" fillId="4" borderId="11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74" customWidth="1"/>
    <col min="3" max="4" width="11.28515625" style="17" customWidth="1"/>
    <col min="5" max="6" width="11.28515625" style="75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1"/>
      <c r="C2" s="1"/>
      <c r="D2" s="1"/>
      <c r="E2" s="1"/>
      <c r="F2" s="1"/>
      <c r="G2" s="1"/>
      <c r="H2" s="1"/>
      <c r="I2" s="1"/>
    </row>
    <row r="3" spans="1:33" ht="15.75" customHeight="1">
      <c r="A3" s="1" t="s">
        <v>131</v>
      </c>
      <c r="B3" s="87"/>
      <c r="C3" s="87"/>
      <c r="D3" s="87"/>
      <c r="E3" s="87"/>
      <c r="F3" s="87"/>
      <c r="G3" s="87"/>
      <c r="H3" s="87"/>
      <c r="I3" s="87"/>
    </row>
    <row r="4" spans="1:33" ht="12.75" hidden="1" customHeight="1">
      <c r="A4" s="11" t="s">
        <v>95</v>
      </c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76.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88" customFormat="1" ht="15.75" customHeight="1">
      <c r="A6" s="31" t="s">
        <v>0</v>
      </c>
      <c r="B6" s="78"/>
      <c r="C6" s="78"/>
      <c r="D6" s="78"/>
      <c r="E6" s="57"/>
      <c r="F6" s="57"/>
      <c r="G6" s="34"/>
      <c r="H6" s="35"/>
      <c r="I6" s="35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5" customFormat="1" ht="15.75" customHeight="1">
      <c r="A7" s="38" t="s">
        <v>1</v>
      </c>
      <c r="B7" s="39">
        <v>356</v>
      </c>
      <c r="C7" s="64">
        <v>361</v>
      </c>
      <c r="D7" s="64">
        <v>358</v>
      </c>
      <c r="E7" s="41">
        <f>IFERROR((C7-B7)*100/B7,"Div by 0")</f>
        <v>1.404494382022472</v>
      </c>
      <c r="F7" s="41">
        <f>IFERROR((D7-C7)*100/C7,"Div by 0")</f>
        <v>-0.83102493074792239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48">
        <v>50.561797753</v>
      </c>
      <c r="C8" s="53">
        <v>50.415512464999999</v>
      </c>
      <c r="D8" s="53">
        <v>50.558659218000003</v>
      </c>
      <c r="E8" s="41">
        <f t="shared" ref="E8:F71" si="1">IFERROR((C8-B8)*100/B8,"Div by 0")</f>
        <v>-0.28931979182113199</v>
      </c>
      <c r="F8" s="41">
        <f t="shared" si="1"/>
        <v>0.28393394413947559</v>
      </c>
      <c r="G8" s="42" t="s">
        <v>120</v>
      </c>
      <c r="H8" s="43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3" t="str">
        <f t="shared" si="0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48">
        <v>49.438202247</v>
      </c>
      <c r="C9" s="53">
        <v>49.584487535000001</v>
      </c>
      <c r="D9" s="53">
        <v>49.441340781999997</v>
      </c>
      <c r="E9" s="41">
        <f t="shared" si="1"/>
        <v>0.29589524163750969</v>
      </c>
      <c r="F9" s="41">
        <f t="shared" si="1"/>
        <v>-0.28869261359000847</v>
      </c>
      <c r="G9" s="42" t="s">
        <v>120</v>
      </c>
      <c r="H9" s="43" t="str">
        <f t="shared" si="2"/>
        <v>N/A</v>
      </c>
      <c r="I9" s="43" t="str">
        <f t="shared" si="0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4</v>
      </c>
      <c r="B10" s="48">
        <v>1.6853932584</v>
      </c>
      <c r="C10" s="53">
        <v>0.5540166205</v>
      </c>
      <c r="D10" s="53">
        <v>0.83798882679999998</v>
      </c>
      <c r="E10" s="41">
        <f t="shared" si="1"/>
        <v>-67.128347183140718</v>
      </c>
      <c r="F10" s="41">
        <f t="shared" si="1"/>
        <v>51.256983237021849</v>
      </c>
      <c r="G10" s="42" t="s">
        <v>120</v>
      </c>
      <c r="H10" s="43" t="str">
        <f t="shared" si="2"/>
        <v>N/A</v>
      </c>
      <c r="I10" s="43" t="str">
        <f t="shared" si="0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48">
        <v>38.483146067</v>
      </c>
      <c r="C11" s="53">
        <v>38.227146814000001</v>
      </c>
      <c r="D11" s="53">
        <v>40.223463686999999</v>
      </c>
      <c r="E11" s="41">
        <f t="shared" si="1"/>
        <v>-0.66522433626995703</v>
      </c>
      <c r="F11" s="41">
        <f t="shared" si="1"/>
        <v>5.222249211308867</v>
      </c>
      <c r="G11" s="42" t="s">
        <v>120</v>
      </c>
      <c r="H11" s="43" t="str">
        <f t="shared" si="2"/>
        <v>N/A</v>
      </c>
      <c r="I11" s="43" t="str">
        <f t="shared" si="0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48">
        <v>0.2808988764</v>
      </c>
      <c r="C12" s="53">
        <v>0</v>
      </c>
      <c r="D12" s="53">
        <v>0.27932960890000003</v>
      </c>
      <c r="E12" s="41">
        <f t="shared" si="1"/>
        <v>-100</v>
      </c>
      <c r="F12" s="41" t="str">
        <f t="shared" si="1"/>
        <v>Div by 0</v>
      </c>
      <c r="G12" s="42" t="s">
        <v>120</v>
      </c>
      <c r="H12" s="43" t="str">
        <f t="shared" si="2"/>
        <v>N/A</v>
      </c>
      <c r="I12" s="43" t="str">
        <f t="shared" si="0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53">
        <v>100</v>
      </c>
      <c r="C13" s="79">
        <v>100</v>
      </c>
      <c r="D13" s="53">
        <v>100</v>
      </c>
      <c r="E13" s="41">
        <f t="shared" si="1"/>
        <v>0</v>
      </c>
      <c r="F13" s="41">
        <f t="shared" si="1"/>
        <v>0</v>
      </c>
      <c r="G13" s="42" t="s">
        <v>119</v>
      </c>
      <c r="H13" s="43" t="str">
        <f t="shared" si="2"/>
        <v>Yes</v>
      </c>
      <c r="I13" s="43" t="str">
        <f t="shared" si="0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53">
        <v>100</v>
      </c>
      <c r="C14" s="79">
        <v>100</v>
      </c>
      <c r="D14" s="53">
        <v>100</v>
      </c>
      <c r="E14" s="41">
        <f t="shared" si="1"/>
        <v>0</v>
      </c>
      <c r="F14" s="41">
        <f t="shared" si="1"/>
        <v>0</v>
      </c>
      <c r="G14" s="42" t="s">
        <v>119</v>
      </c>
      <c r="H14" s="43" t="str">
        <f t="shared" si="2"/>
        <v>Yes</v>
      </c>
      <c r="I14" s="43" t="str">
        <f t="shared" si="0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1" t="s">
        <v>107</v>
      </c>
      <c r="B15" s="77">
        <v>0</v>
      </c>
      <c r="C15" s="53">
        <v>0</v>
      </c>
      <c r="D15" s="53">
        <v>0</v>
      </c>
      <c r="E15" s="41" t="str">
        <f t="shared" si="1"/>
        <v>Div by 0</v>
      </c>
      <c r="F15" s="41" t="str">
        <f t="shared" si="1"/>
        <v>Div by 0</v>
      </c>
      <c r="G15" s="42" t="s">
        <v>120</v>
      </c>
      <c r="H15" s="43" t="str">
        <f t="shared" si="2"/>
        <v>N/A</v>
      </c>
      <c r="I15" s="43" t="str">
        <f t="shared" si="0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4" customFormat="1" ht="15.75" customHeight="1">
      <c r="A16" s="51" t="s">
        <v>97</v>
      </c>
      <c r="B16" s="46">
        <v>135.92415729999999</v>
      </c>
      <c r="C16" s="53">
        <v>136.22160665000001</v>
      </c>
      <c r="D16" s="53">
        <v>134.93296089</v>
      </c>
      <c r="E16" s="41">
        <f t="shared" si="1"/>
        <v>0.21883479427686853</v>
      </c>
      <c r="F16" s="41">
        <f t="shared" si="1"/>
        <v>-0.9459921899988899</v>
      </c>
      <c r="G16" s="42" t="s">
        <v>119</v>
      </c>
      <c r="H16" s="43" t="str">
        <f t="shared" si="2"/>
        <v>Yes</v>
      </c>
      <c r="I16" s="43" t="str">
        <f t="shared" si="0"/>
        <v>Yes</v>
      </c>
    </row>
    <row r="17" spans="1:33" s="55" customFormat="1" ht="15.75" customHeight="1">
      <c r="A17" s="38" t="s">
        <v>98</v>
      </c>
      <c r="B17" s="46">
        <v>116.15730336999999</v>
      </c>
      <c r="C17" s="53">
        <v>116.55955679</v>
      </c>
      <c r="D17" s="53">
        <v>115.58938547</v>
      </c>
      <c r="E17" s="41">
        <f t="shared" si="1"/>
        <v>0.34630058406116399</v>
      </c>
      <c r="F17" s="41">
        <f t="shared" si="1"/>
        <v>-0.83233957533651126</v>
      </c>
      <c r="G17" s="42" t="s">
        <v>119</v>
      </c>
      <c r="H17" s="43" t="str">
        <f t="shared" si="2"/>
        <v>Yes</v>
      </c>
      <c r="I17" s="43" t="str">
        <f t="shared" si="0"/>
        <v>Yes</v>
      </c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</row>
    <row r="18" spans="1:33" s="60" customFormat="1" ht="15.75" customHeight="1">
      <c r="A18" s="89" t="s">
        <v>9</v>
      </c>
      <c r="B18" s="57"/>
      <c r="C18" s="57"/>
      <c r="D18" s="90"/>
      <c r="E18" s="57"/>
      <c r="F18" s="57"/>
      <c r="G18" s="58"/>
      <c r="H18" s="59"/>
      <c r="I18" s="59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39">
        <v>356</v>
      </c>
      <c r="C19" s="86">
        <v>361</v>
      </c>
      <c r="D19" s="64">
        <v>358</v>
      </c>
      <c r="E19" s="41">
        <f t="shared" si="1"/>
        <v>1.404494382022472</v>
      </c>
      <c r="F19" s="41">
        <f t="shared" si="1"/>
        <v>-0.83102493074792239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Yes</v>
      </c>
      <c r="I19" s="43" t="str">
        <f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48">
        <v>99.719101124000005</v>
      </c>
      <c r="C20" s="53">
        <v>100</v>
      </c>
      <c r="D20" s="53">
        <v>100</v>
      </c>
      <c r="E20" s="41">
        <f t="shared" si="1"/>
        <v>0.28169014043828883</v>
      </c>
      <c r="F20" s="41">
        <f t="shared" si="1"/>
        <v>0</v>
      </c>
      <c r="G20" s="42" t="s">
        <v>119</v>
      </c>
      <c r="H20" s="43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48">
        <v>0.2808988764</v>
      </c>
      <c r="C21" s="53">
        <v>0</v>
      </c>
      <c r="D21" s="53">
        <v>0</v>
      </c>
      <c r="E21" s="41">
        <f t="shared" si="1"/>
        <v>-100</v>
      </c>
      <c r="F21" s="41" t="str">
        <f t="shared" si="1"/>
        <v>Div by 0</v>
      </c>
      <c r="G21" s="42" t="s">
        <v>119</v>
      </c>
      <c r="H21" s="43" t="str">
        <f t="shared" si="3"/>
        <v>Yes</v>
      </c>
      <c r="I21" s="43" t="str">
        <f>IF(F21="Div by 0","N/A",IF(G21="N/A","N/A",IF(AND((ABS(F21)&gt;ABS(VALUE(MID(G21,1,2)))),(C21&gt;=10)),"No",IF(AND((ABS(F21)&gt;ABS(VALUE(MID(G21,1,2)))),(D21&gt;=10)),"No","Yes"))))</f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48">
        <v>0</v>
      </c>
      <c r="C22" s="53">
        <v>0</v>
      </c>
      <c r="D22" s="53">
        <v>0</v>
      </c>
      <c r="E22" s="41" t="str">
        <f t="shared" si="1"/>
        <v>Div by 0</v>
      </c>
      <c r="F22" s="41" t="str">
        <f t="shared" si="1"/>
        <v>Div by 0</v>
      </c>
      <c r="G22" s="42" t="s">
        <v>120</v>
      </c>
      <c r="H22" s="43" t="str">
        <f t="shared" si="3"/>
        <v>N/A</v>
      </c>
      <c r="I22" s="43" t="str">
        <f>IF(F22="Div by 0","N/A",IF(G22="N/A","N/A",IF(AND((ABS(F22)&gt;ABS(VALUE(MID(G22,1,2)))),(C22&gt;=10)),"No",IF(AND((ABS(F22)&gt;ABS(VALUE(MID(G22,1,2)))),(D22&gt;=10)),"No","Yes"))))</f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88" customFormat="1" ht="15.75" customHeight="1">
      <c r="A23" s="31" t="s">
        <v>14</v>
      </c>
      <c r="B23" s="57"/>
      <c r="C23" s="57"/>
      <c r="D23" s="57"/>
      <c r="E23" s="57"/>
      <c r="F23" s="57"/>
      <c r="G23" s="58"/>
      <c r="H23" s="59"/>
      <c r="I23" s="5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5" customFormat="1" ht="15.75" customHeight="1">
      <c r="A24" s="38" t="s">
        <v>15</v>
      </c>
      <c r="B24" s="39">
        <v>356</v>
      </c>
      <c r="C24" s="86">
        <v>361</v>
      </c>
      <c r="D24" s="64">
        <v>358</v>
      </c>
      <c r="E24" s="41">
        <f t="shared" si="1"/>
        <v>1.404494382022472</v>
      </c>
      <c r="F24" s="41">
        <f t="shared" si="1"/>
        <v>-0.83102493074792239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Yes</v>
      </c>
      <c r="I24" s="43" t="str">
        <f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48">
        <v>99.719101124000005</v>
      </c>
      <c r="C25" s="79">
        <v>100</v>
      </c>
      <c r="D25" s="79">
        <v>100</v>
      </c>
      <c r="E25" s="41">
        <f t="shared" si="1"/>
        <v>0.28169014043828883</v>
      </c>
      <c r="F25" s="41">
        <f t="shared" si="1"/>
        <v>0</v>
      </c>
      <c r="G25" s="42" t="s">
        <v>119</v>
      </c>
      <c r="H25" s="43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3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48">
        <v>0.2808988764</v>
      </c>
      <c r="C26" s="53">
        <v>0</v>
      </c>
      <c r="D26" s="53">
        <v>0</v>
      </c>
      <c r="E26" s="41">
        <f t="shared" si="1"/>
        <v>-100</v>
      </c>
      <c r="F26" s="41" t="str">
        <f t="shared" si="1"/>
        <v>Div by 0</v>
      </c>
      <c r="G26" s="42" t="s">
        <v>119</v>
      </c>
      <c r="H26" s="43" t="str">
        <f t="shared" si="4"/>
        <v>Yes</v>
      </c>
      <c r="I26" s="43" t="str">
        <f>IF(F26="Div by 0","N/A",IF(G26="N/A","N/A",IF(AND((ABS(F26)&gt;ABS(VALUE(MID(G26,1,2)))),(C26&gt;=10)),"No",IF(AND((ABS(F26)&gt;ABS(VALUE(MID(G26,1,2)))),(D26&gt;=10)),"No","Yes"))))</f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48">
        <v>0</v>
      </c>
      <c r="C27" s="53">
        <v>0</v>
      </c>
      <c r="D27" s="53">
        <v>0</v>
      </c>
      <c r="E27" s="41" t="str">
        <f t="shared" si="1"/>
        <v>Div by 0</v>
      </c>
      <c r="F27" s="41" t="str">
        <f t="shared" si="1"/>
        <v>Div by 0</v>
      </c>
      <c r="G27" s="42" t="s">
        <v>119</v>
      </c>
      <c r="H27" s="43" t="str">
        <f t="shared" si="4"/>
        <v>N/A</v>
      </c>
      <c r="I27" s="43" t="str">
        <f>IF(F27="Div by 0","N/A",IF(G27="N/A","N/A",IF(AND((ABS(F27)&gt;ABS(VALUE(MID(G27,1,2)))),(C27&gt;=10)),"No",IF(AND((ABS(F27)&gt;ABS(VALUE(MID(G27,1,2)))),(D27&gt;=10)),"No","Yes"))))</f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79">
        <v>0</v>
      </c>
      <c r="C28" s="53">
        <v>0</v>
      </c>
      <c r="D28" s="53">
        <v>0</v>
      </c>
      <c r="E28" s="41" t="str">
        <f t="shared" si="1"/>
        <v>Div by 0</v>
      </c>
      <c r="F28" s="41" t="str">
        <f t="shared" si="1"/>
        <v>Div by 0</v>
      </c>
      <c r="G28" s="42" t="s">
        <v>119</v>
      </c>
      <c r="H28" s="43" t="str">
        <f t="shared" si="4"/>
        <v>N/A</v>
      </c>
      <c r="I28" s="43" t="str">
        <f>IF(F28="Div by 0","N/A",IF(G28="N/A","N/A",IF(AND((ABS(F28)&gt;ABS(VALUE(MID(G28,1,2)))),(C28&gt;=10)),"No",IF(AND((ABS(F28)&gt;ABS(VALUE(MID(G28,1,2)))),(D28&gt;=10)),"No","Yes"))))</f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48">
        <v>0</v>
      </c>
      <c r="C29" s="53">
        <v>0</v>
      </c>
      <c r="D29" s="53">
        <v>0</v>
      </c>
      <c r="E29" s="41" t="str">
        <f t="shared" si="1"/>
        <v>Div by 0</v>
      </c>
      <c r="F29" s="41" t="str">
        <f t="shared" si="1"/>
        <v>Div by 0</v>
      </c>
      <c r="G29" s="42" t="s">
        <v>119</v>
      </c>
      <c r="H29" s="43" t="str">
        <f t="shared" si="4"/>
        <v>N/A</v>
      </c>
      <c r="I29" s="43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48">
        <v>0</v>
      </c>
      <c r="C30" s="53">
        <v>0</v>
      </c>
      <c r="D30" s="53">
        <v>0</v>
      </c>
      <c r="E30" s="41" t="str">
        <f t="shared" si="1"/>
        <v>Div by 0</v>
      </c>
      <c r="F30" s="41" t="str">
        <f t="shared" si="1"/>
        <v>Div by 0</v>
      </c>
      <c r="G30" s="42" t="s">
        <v>119</v>
      </c>
      <c r="H30" s="43" t="str">
        <f t="shared" si="4"/>
        <v>N/A</v>
      </c>
      <c r="I30" s="43" t="str">
        <f t="shared" si="5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48">
        <v>0</v>
      </c>
      <c r="C31" s="53">
        <v>0</v>
      </c>
      <c r="D31" s="53">
        <v>0</v>
      </c>
      <c r="E31" s="41" t="str">
        <f t="shared" si="1"/>
        <v>Div by 0</v>
      </c>
      <c r="F31" s="41" t="str">
        <f t="shared" si="1"/>
        <v>Div by 0</v>
      </c>
      <c r="G31" s="42" t="s">
        <v>119</v>
      </c>
      <c r="H31" s="43" t="str">
        <f t="shared" si="4"/>
        <v>N/A</v>
      </c>
      <c r="I31" s="43" t="str">
        <f t="shared" si="5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48">
        <v>0</v>
      </c>
      <c r="C32" s="53">
        <v>0</v>
      </c>
      <c r="D32" s="53">
        <v>0</v>
      </c>
      <c r="E32" s="41" t="str">
        <f t="shared" si="1"/>
        <v>Div by 0</v>
      </c>
      <c r="F32" s="41" t="str">
        <f t="shared" si="1"/>
        <v>Div by 0</v>
      </c>
      <c r="G32" s="42" t="s">
        <v>119</v>
      </c>
      <c r="H32" s="43" t="str">
        <f t="shared" si="4"/>
        <v>N/A</v>
      </c>
      <c r="I32" s="43" t="str">
        <f t="shared" si="5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48">
        <v>0</v>
      </c>
      <c r="C33" s="53">
        <v>0</v>
      </c>
      <c r="D33" s="53">
        <v>0</v>
      </c>
      <c r="E33" s="41" t="str">
        <f t="shared" si="1"/>
        <v>Div by 0</v>
      </c>
      <c r="F33" s="41" t="str">
        <f t="shared" si="1"/>
        <v>Div by 0</v>
      </c>
      <c r="G33" s="42" t="s">
        <v>119</v>
      </c>
      <c r="H33" s="43" t="str">
        <f t="shared" si="4"/>
        <v>N/A</v>
      </c>
      <c r="I33" s="43" t="str">
        <f t="shared" si="5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48">
        <v>0</v>
      </c>
      <c r="C34" s="53">
        <v>0</v>
      </c>
      <c r="D34" s="53">
        <v>0</v>
      </c>
      <c r="E34" s="41" t="str">
        <f t="shared" si="1"/>
        <v>Div by 0</v>
      </c>
      <c r="F34" s="41" t="str">
        <f t="shared" si="1"/>
        <v>Div by 0</v>
      </c>
      <c r="G34" s="42" t="s">
        <v>119</v>
      </c>
      <c r="H34" s="43" t="str">
        <f t="shared" si="4"/>
        <v>N/A</v>
      </c>
      <c r="I34" s="43" t="str">
        <f t="shared" si="5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48">
        <v>0</v>
      </c>
      <c r="C35" s="53">
        <v>0</v>
      </c>
      <c r="D35" s="53">
        <v>0</v>
      </c>
      <c r="E35" s="41" t="str">
        <f t="shared" si="1"/>
        <v>Div by 0</v>
      </c>
      <c r="F35" s="41" t="str">
        <f t="shared" si="1"/>
        <v>Div by 0</v>
      </c>
      <c r="G35" s="42" t="s">
        <v>119</v>
      </c>
      <c r="H35" s="43" t="str">
        <f t="shared" si="4"/>
        <v>N/A</v>
      </c>
      <c r="I35" s="43" t="str">
        <f t="shared" si="5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48">
        <v>100</v>
      </c>
      <c r="C36" s="53">
        <v>100</v>
      </c>
      <c r="D36" s="53">
        <v>100</v>
      </c>
      <c r="E36" s="41">
        <f t="shared" si="1"/>
        <v>0</v>
      </c>
      <c r="F36" s="41">
        <f t="shared" si="1"/>
        <v>0</v>
      </c>
      <c r="G36" s="42" t="s">
        <v>119</v>
      </c>
      <c r="H36" s="43" t="str">
        <f t="shared" si="4"/>
        <v>Yes</v>
      </c>
      <c r="I36" s="43" t="str">
        <f t="shared" si="5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48">
        <v>100</v>
      </c>
      <c r="C37" s="53">
        <v>100</v>
      </c>
      <c r="D37" s="53">
        <v>100</v>
      </c>
      <c r="E37" s="41">
        <f t="shared" si="1"/>
        <v>0</v>
      </c>
      <c r="F37" s="41">
        <f t="shared" si="1"/>
        <v>0</v>
      </c>
      <c r="G37" s="42" t="s">
        <v>119</v>
      </c>
      <c r="H37" s="43" t="str">
        <f t="shared" si="4"/>
        <v>Yes</v>
      </c>
      <c r="I37" s="43" t="str">
        <f t="shared" si="5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48">
        <v>100</v>
      </c>
      <c r="C38" s="53">
        <v>100</v>
      </c>
      <c r="D38" s="53">
        <v>100</v>
      </c>
      <c r="E38" s="41">
        <f t="shared" si="1"/>
        <v>0</v>
      </c>
      <c r="F38" s="41">
        <f t="shared" si="1"/>
        <v>0</v>
      </c>
      <c r="G38" s="42" t="s">
        <v>119</v>
      </c>
      <c r="H38" s="43" t="str">
        <f t="shared" si="4"/>
        <v>Yes</v>
      </c>
      <c r="I38" s="43" t="str">
        <f t="shared" si="5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48">
        <v>100</v>
      </c>
      <c r="C39" s="53">
        <v>100</v>
      </c>
      <c r="D39" s="53">
        <v>100</v>
      </c>
      <c r="E39" s="41">
        <f t="shared" si="1"/>
        <v>0</v>
      </c>
      <c r="F39" s="41">
        <f t="shared" si="1"/>
        <v>0</v>
      </c>
      <c r="G39" s="42" t="s">
        <v>119</v>
      </c>
      <c r="H39" s="43" t="str">
        <f t="shared" si="4"/>
        <v>Yes</v>
      </c>
      <c r="I39" s="43" t="str">
        <f t="shared" si="5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111</v>
      </c>
      <c r="B40" s="48">
        <v>42.134831460999997</v>
      </c>
      <c r="C40" s="53">
        <v>40.443213296000003</v>
      </c>
      <c r="D40" s="53">
        <v>39.664804469000003</v>
      </c>
      <c r="E40" s="41">
        <f t="shared" si="1"/>
        <v>-4.0147737782356057</v>
      </c>
      <c r="F40" s="41">
        <f t="shared" si="1"/>
        <v>-1.9246957982861059</v>
      </c>
      <c r="G40" s="42" t="s">
        <v>119</v>
      </c>
      <c r="H40" s="43" t="str">
        <f t="shared" si="4"/>
        <v>Yes</v>
      </c>
      <c r="I40" s="43" t="str">
        <f t="shared" si="5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48">
        <v>100</v>
      </c>
      <c r="C41" s="53">
        <v>100</v>
      </c>
      <c r="D41" s="53">
        <v>100</v>
      </c>
      <c r="E41" s="41">
        <f t="shared" si="1"/>
        <v>0</v>
      </c>
      <c r="F41" s="41">
        <f t="shared" si="1"/>
        <v>0</v>
      </c>
      <c r="G41" s="42" t="s">
        <v>119</v>
      </c>
      <c r="H41" s="43" t="str">
        <f t="shared" si="4"/>
        <v>Yes</v>
      </c>
      <c r="I41" s="43" t="str">
        <f t="shared" si="5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48">
        <v>100</v>
      </c>
      <c r="C42" s="53">
        <v>99.445983380000001</v>
      </c>
      <c r="D42" s="53">
        <v>99.441340781999997</v>
      </c>
      <c r="E42" s="41">
        <f t="shared" si="1"/>
        <v>-0.55401661999999874</v>
      </c>
      <c r="F42" s="41">
        <f t="shared" si="1"/>
        <v>-4.6684620556906925E-3</v>
      </c>
      <c r="G42" s="42" t="s">
        <v>119</v>
      </c>
      <c r="H42" s="43" t="str">
        <f t="shared" si="4"/>
        <v>Yes</v>
      </c>
      <c r="I42" s="43" t="str">
        <f t="shared" si="5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48">
        <v>0</v>
      </c>
      <c r="C43" s="53">
        <v>0</v>
      </c>
      <c r="D43" s="53">
        <v>0</v>
      </c>
      <c r="E43" s="41" t="str">
        <f t="shared" si="1"/>
        <v>Div by 0</v>
      </c>
      <c r="F43" s="41" t="str">
        <f t="shared" si="1"/>
        <v>Div by 0</v>
      </c>
      <c r="G43" s="42" t="s">
        <v>119</v>
      </c>
      <c r="H43" s="43" t="str">
        <f t="shared" si="4"/>
        <v>N/A</v>
      </c>
      <c r="I43" s="43" t="str">
        <f t="shared" si="5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48">
        <v>100</v>
      </c>
      <c r="C44" s="53">
        <v>100</v>
      </c>
      <c r="D44" s="53">
        <v>100</v>
      </c>
      <c r="E44" s="41">
        <f t="shared" si="1"/>
        <v>0</v>
      </c>
      <c r="F44" s="41">
        <f t="shared" si="1"/>
        <v>0</v>
      </c>
      <c r="G44" s="42" t="s">
        <v>119</v>
      </c>
      <c r="H44" s="43" t="str">
        <f t="shared" si="4"/>
        <v>Yes</v>
      </c>
      <c r="I44" s="43" t="str">
        <f t="shared" si="5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33"/>
      <c r="C45" s="57"/>
      <c r="D45" s="57"/>
      <c r="E45" s="80"/>
      <c r="F45" s="80"/>
      <c r="G45" s="58"/>
      <c r="H45" s="59"/>
      <c r="I45" s="59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1" t="s">
        <v>108</v>
      </c>
      <c r="B46" s="39">
        <v>0</v>
      </c>
      <c r="C46" s="64">
        <v>0</v>
      </c>
      <c r="D46" s="64">
        <v>0</v>
      </c>
      <c r="E46" s="41" t="str">
        <f t="shared" si="1"/>
        <v>Div by 0</v>
      </c>
      <c r="F46" s="41" t="str">
        <f t="shared" si="1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80"/>
      <c r="C47" s="57"/>
      <c r="D47" s="57"/>
      <c r="E47" s="80"/>
      <c r="F47" s="80"/>
      <c r="G47" s="58"/>
      <c r="H47" s="59"/>
      <c r="I47" s="59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39">
        <v>356</v>
      </c>
      <c r="C48" s="86">
        <v>359</v>
      </c>
      <c r="D48" s="64">
        <v>356</v>
      </c>
      <c r="E48" s="41">
        <f t="shared" si="1"/>
        <v>0.84269662921348309</v>
      </c>
      <c r="F48" s="41">
        <f t="shared" si="1"/>
        <v>-0.83565459610027859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Yes</v>
      </c>
      <c r="I48" s="43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48">
        <v>1.1235955056</v>
      </c>
      <c r="C49" s="53">
        <v>0.55710306409999999</v>
      </c>
      <c r="D49" s="53">
        <v>0.56179775279999999</v>
      </c>
      <c r="E49" s="41">
        <f t="shared" si="1"/>
        <v>-50.41782729430669</v>
      </c>
      <c r="F49" s="41">
        <f t="shared" si="1"/>
        <v>0.84269662159986047</v>
      </c>
      <c r="G49" s="42" t="s">
        <v>119</v>
      </c>
      <c r="H49" s="43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3" t="str">
        <f t="shared" si="6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48">
        <v>1.1235955056</v>
      </c>
      <c r="C50" s="79">
        <v>0.55710306409999999</v>
      </c>
      <c r="D50" s="79">
        <v>0.56179775279999999</v>
      </c>
      <c r="E50" s="41">
        <f t="shared" si="1"/>
        <v>-50.41782729430669</v>
      </c>
      <c r="F50" s="41">
        <f t="shared" si="1"/>
        <v>0.84269662159986047</v>
      </c>
      <c r="G50" s="42" t="s">
        <v>119</v>
      </c>
      <c r="H50" s="43" t="str">
        <f t="shared" si="7"/>
        <v>Yes</v>
      </c>
      <c r="I50" s="43" t="str">
        <f t="shared" si="6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48">
        <v>0</v>
      </c>
      <c r="C51" s="53">
        <v>0</v>
      </c>
      <c r="D51" s="53">
        <v>0</v>
      </c>
      <c r="E51" s="41" t="str">
        <f t="shared" si="1"/>
        <v>Div by 0</v>
      </c>
      <c r="F51" s="41" t="str">
        <f t="shared" si="1"/>
        <v>Div by 0</v>
      </c>
      <c r="G51" s="42" t="s">
        <v>119</v>
      </c>
      <c r="H51" s="43" t="str">
        <f t="shared" si="7"/>
        <v>N/A</v>
      </c>
      <c r="I51" s="43" t="str">
        <f t="shared" si="6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48">
        <v>0</v>
      </c>
      <c r="C52" s="53">
        <v>0</v>
      </c>
      <c r="D52" s="53">
        <v>0</v>
      </c>
      <c r="E52" s="41" t="str">
        <f t="shared" si="1"/>
        <v>Div by 0</v>
      </c>
      <c r="F52" s="41" t="str">
        <f t="shared" si="1"/>
        <v>Div by 0</v>
      </c>
      <c r="G52" s="42" t="s">
        <v>119</v>
      </c>
      <c r="H52" s="43" t="str">
        <f t="shared" si="7"/>
        <v>N/A</v>
      </c>
      <c r="I52" s="43" t="str">
        <f t="shared" si="6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48">
        <v>0</v>
      </c>
      <c r="C53" s="53">
        <v>0</v>
      </c>
      <c r="D53" s="53">
        <v>0</v>
      </c>
      <c r="E53" s="41" t="str">
        <f t="shared" si="1"/>
        <v>Div by 0</v>
      </c>
      <c r="F53" s="41" t="str">
        <f t="shared" si="1"/>
        <v>Div by 0</v>
      </c>
      <c r="G53" s="42" t="s">
        <v>119</v>
      </c>
      <c r="H53" s="43" t="str">
        <f t="shared" si="7"/>
        <v>N/A</v>
      </c>
      <c r="I53" s="43" t="str">
        <f t="shared" si="6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48">
        <v>0</v>
      </c>
      <c r="C54" s="53">
        <v>0</v>
      </c>
      <c r="D54" s="53">
        <v>0</v>
      </c>
      <c r="E54" s="41" t="str">
        <f t="shared" si="1"/>
        <v>Div by 0</v>
      </c>
      <c r="F54" s="41" t="str">
        <f t="shared" si="1"/>
        <v>Div by 0</v>
      </c>
      <c r="G54" s="42" t="s">
        <v>119</v>
      </c>
      <c r="H54" s="43" t="str">
        <f t="shared" si="7"/>
        <v>N/A</v>
      </c>
      <c r="I54" s="43" t="str">
        <f t="shared" si="6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48">
        <v>0</v>
      </c>
      <c r="C55" s="53">
        <v>0</v>
      </c>
      <c r="D55" s="53">
        <v>0</v>
      </c>
      <c r="E55" s="41" t="str">
        <f t="shared" si="1"/>
        <v>Div by 0</v>
      </c>
      <c r="F55" s="41" t="str">
        <f t="shared" si="1"/>
        <v>Div by 0</v>
      </c>
      <c r="G55" s="42" t="s">
        <v>119</v>
      </c>
      <c r="H55" s="43" t="str">
        <f t="shared" si="7"/>
        <v>N/A</v>
      </c>
      <c r="I55" s="43" t="str">
        <f t="shared" si="6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48">
        <v>0</v>
      </c>
      <c r="C56" s="53">
        <v>0</v>
      </c>
      <c r="D56" s="53">
        <v>0</v>
      </c>
      <c r="E56" s="41" t="str">
        <f t="shared" si="1"/>
        <v>Div by 0</v>
      </c>
      <c r="F56" s="41" t="str">
        <f t="shared" si="1"/>
        <v>Div by 0</v>
      </c>
      <c r="G56" s="42" t="s">
        <v>119</v>
      </c>
      <c r="H56" s="43" t="str">
        <f t="shared" si="7"/>
        <v>N/A</v>
      </c>
      <c r="I56" s="43" t="str">
        <f t="shared" si="6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48">
        <v>0</v>
      </c>
      <c r="C57" s="53">
        <v>0</v>
      </c>
      <c r="D57" s="53">
        <v>0</v>
      </c>
      <c r="E57" s="41" t="str">
        <f t="shared" si="1"/>
        <v>Div by 0</v>
      </c>
      <c r="F57" s="41" t="str">
        <f t="shared" si="1"/>
        <v>Div by 0</v>
      </c>
      <c r="G57" s="42" t="s">
        <v>119</v>
      </c>
      <c r="H57" s="43" t="str">
        <f t="shared" si="7"/>
        <v>N/A</v>
      </c>
      <c r="I57" s="43" t="str">
        <f t="shared" si="6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48">
        <v>0</v>
      </c>
      <c r="C58" s="53">
        <v>0</v>
      </c>
      <c r="D58" s="53">
        <v>0</v>
      </c>
      <c r="E58" s="41" t="str">
        <f t="shared" si="1"/>
        <v>Div by 0</v>
      </c>
      <c r="F58" s="41" t="str">
        <f t="shared" si="1"/>
        <v>Div by 0</v>
      </c>
      <c r="G58" s="42" t="s">
        <v>119</v>
      </c>
      <c r="H58" s="43" t="str">
        <f t="shared" si="7"/>
        <v>N/A</v>
      </c>
      <c r="I58" s="43" t="str">
        <f t="shared" si="6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48">
        <v>0</v>
      </c>
      <c r="C59" s="53">
        <v>0</v>
      </c>
      <c r="D59" s="53">
        <v>0</v>
      </c>
      <c r="E59" s="41" t="str">
        <f t="shared" si="1"/>
        <v>Div by 0</v>
      </c>
      <c r="F59" s="41" t="str">
        <f t="shared" si="1"/>
        <v>Div by 0</v>
      </c>
      <c r="G59" s="42" t="s">
        <v>119</v>
      </c>
      <c r="H59" s="43" t="str">
        <f t="shared" si="7"/>
        <v>N/A</v>
      </c>
      <c r="I59" s="43" t="str">
        <f t="shared" si="6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48">
        <v>0</v>
      </c>
      <c r="C60" s="53">
        <v>0</v>
      </c>
      <c r="D60" s="53">
        <v>0</v>
      </c>
      <c r="E60" s="41" t="str">
        <f t="shared" si="1"/>
        <v>Div by 0</v>
      </c>
      <c r="F60" s="41" t="str">
        <f t="shared" si="1"/>
        <v>Div by 0</v>
      </c>
      <c r="G60" s="42" t="s">
        <v>119</v>
      </c>
      <c r="H60" s="43" t="str">
        <f t="shared" si="7"/>
        <v>N/A</v>
      </c>
      <c r="I60" s="43" t="str">
        <f t="shared" si="6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48">
        <v>0</v>
      </c>
      <c r="C61" s="53">
        <v>0</v>
      </c>
      <c r="D61" s="53">
        <v>0</v>
      </c>
      <c r="E61" s="41" t="str">
        <f t="shared" si="1"/>
        <v>Div by 0</v>
      </c>
      <c r="F61" s="41" t="str">
        <f t="shared" si="1"/>
        <v>Div by 0</v>
      </c>
      <c r="G61" s="42" t="s">
        <v>119</v>
      </c>
      <c r="H61" s="43" t="str">
        <f t="shared" si="7"/>
        <v>N/A</v>
      </c>
      <c r="I61" s="43" t="str">
        <f t="shared" si="6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48">
        <v>0</v>
      </c>
      <c r="C62" s="53">
        <v>0</v>
      </c>
      <c r="D62" s="53">
        <v>0</v>
      </c>
      <c r="E62" s="41" t="str">
        <f t="shared" si="1"/>
        <v>Div by 0</v>
      </c>
      <c r="F62" s="41" t="str">
        <f t="shared" si="1"/>
        <v>Div by 0</v>
      </c>
      <c r="G62" s="42" t="s">
        <v>119</v>
      </c>
      <c r="H62" s="43" t="str">
        <f t="shared" si="7"/>
        <v>N/A</v>
      </c>
      <c r="I62" s="43" t="str">
        <f t="shared" si="6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48">
        <v>0</v>
      </c>
      <c r="C63" s="53">
        <v>0</v>
      </c>
      <c r="D63" s="53">
        <v>0</v>
      </c>
      <c r="E63" s="41" t="str">
        <f t="shared" si="1"/>
        <v>Div by 0</v>
      </c>
      <c r="F63" s="41" t="str">
        <f t="shared" si="1"/>
        <v>Div by 0</v>
      </c>
      <c r="G63" s="42" t="s">
        <v>119</v>
      </c>
      <c r="H63" s="43" t="str">
        <f t="shared" si="7"/>
        <v>N/A</v>
      </c>
      <c r="I63" s="43" t="str">
        <f t="shared" si="6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48">
        <v>0</v>
      </c>
      <c r="C64" s="53">
        <v>0</v>
      </c>
      <c r="D64" s="53">
        <v>0</v>
      </c>
      <c r="E64" s="41" t="str">
        <f t="shared" si="1"/>
        <v>Div by 0</v>
      </c>
      <c r="F64" s="41" t="str">
        <f t="shared" si="1"/>
        <v>Div by 0</v>
      </c>
      <c r="G64" s="42" t="s">
        <v>119</v>
      </c>
      <c r="H64" s="43" t="str">
        <f t="shared" si="7"/>
        <v>N/A</v>
      </c>
      <c r="I64" s="43" t="str">
        <f t="shared" si="6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48">
        <v>0</v>
      </c>
      <c r="C65" s="53">
        <v>0</v>
      </c>
      <c r="D65" s="53">
        <v>0</v>
      </c>
      <c r="E65" s="41" t="str">
        <f t="shared" si="1"/>
        <v>Div by 0</v>
      </c>
      <c r="F65" s="41" t="str">
        <f t="shared" si="1"/>
        <v>Div by 0</v>
      </c>
      <c r="G65" s="42" t="s">
        <v>119</v>
      </c>
      <c r="H65" s="43" t="str">
        <f t="shared" si="7"/>
        <v>N/A</v>
      </c>
      <c r="I65" s="43" t="str">
        <f t="shared" si="6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48">
        <v>0</v>
      </c>
      <c r="C66" s="53">
        <v>0</v>
      </c>
      <c r="D66" s="53">
        <v>0</v>
      </c>
      <c r="E66" s="41" t="str">
        <f t="shared" si="1"/>
        <v>Div by 0</v>
      </c>
      <c r="F66" s="41" t="str">
        <f t="shared" si="1"/>
        <v>Div by 0</v>
      </c>
      <c r="G66" s="42" t="s">
        <v>119</v>
      </c>
      <c r="H66" s="43" t="str">
        <f t="shared" si="7"/>
        <v>N/A</v>
      </c>
      <c r="I66" s="43" t="str">
        <f t="shared" si="6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48">
        <v>0</v>
      </c>
      <c r="C67" s="53">
        <v>0</v>
      </c>
      <c r="D67" s="53">
        <v>0</v>
      </c>
      <c r="E67" s="41" t="str">
        <f t="shared" si="1"/>
        <v>Div by 0</v>
      </c>
      <c r="F67" s="41" t="str">
        <f t="shared" si="1"/>
        <v>Div by 0</v>
      </c>
      <c r="G67" s="42" t="s">
        <v>119</v>
      </c>
      <c r="H67" s="43" t="str">
        <f t="shared" si="7"/>
        <v>N/A</v>
      </c>
      <c r="I67" s="43" t="str">
        <f t="shared" si="6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48">
        <v>98.876404493999999</v>
      </c>
      <c r="C68" s="53">
        <v>99.442896935999997</v>
      </c>
      <c r="D68" s="53">
        <v>99.438202247000007</v>
      </c>
      <c r="E68" s="41">
        <f t="shared" si="1"/>
        <v>0.57292985611584768</v>
      </c>
      <c r="F68" s="41">
        <f t="shared" si="1"/>
        <v>-4.7209897786984045E-3</v>
      </c>
      <c r="G68" s="42" t="s">
        <v>119</v>
      </c>
      <c r="H68" s="43" t="str">
        <f t="shared" si="7"/>
        <v>Yes</v>
      </c>
      <c r="I68" s="43" t="str">
        <f t="shared" si="6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48">
        <v>0</v>
      </c>
      <c r="C69" s="53">
        <v>0.55710306409999999</v>
      </c>
      <c r="D69" s="53">
        <v>0.56179775279999999</v>
      </c>
      <c r="E69" s="41" t="str">
        <f t="shared" si="1"/>
        <v>Div by 0</v>
      </c>
      <c r="F69" s="41">
        <f t="shared" si="1"/>
        <v>0.84269662159986047</v>
      </c>
      <c r="G69" s="42" t="s">
        <v>119</v>
      </c>
      <c r="H69" s="43" t="str">
        <f t="shared" si="7"/>
        <v>N/A</v>
      </c>
      <c r="I69" s="43" t="str">
        <f t="shared" si="6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48">
        <v>0.84269662919999999</v>
      </c>
      <c r="C70" s="53">
        <v>1.1142061281</v>
      </c>
      <c r="D70" s="53">
        <v>1.1235955056</v>
      </c>
      <c r="E70" s="41">
        <f t="shared" si="1"/>
        <v>32.219127203315509</v>
      </c>
      <c r="F70" s="41">
        <f t="shared" si="1"/>
        <v>0.84269663065049316</v>
      </c>
      <c r="G70" s="42" t="s">
        <v>119</v>
      </c>
      <c r="H70" s="43" t="str">
        <f t="shared" si="7"/>
        <v>Yes</v>
      </c>
      <c r="I70" s="43" t="str">
        <f t="shared" si="6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48">
        <v>8.1460674156999993</v>
      </c>
      <c r="C71" s="53">
        <v>8.635097493</v>
      </c>
      <c r="D71" s="53">
        <v>7.5842696628999997</v>
      </c>
      <c r="E71" s="41">
        <f t="shared" si="1"/>
        <v>6.0032657765327109</v>
      </c>
      <c r="F71" s="41">
        <f t="shared" si="1"/>
        <v>-12.16926422604781</v>
      </c>
      <c r="G71" s="42" t="s">
        <v>119</v>
      </c>
      <c r="H71" s="43" t="str">
        <f t="shared" si="7"/>
        <v>Yes</v>
      </c>
      <c r="I71" s="43" t="str">
        <f t="shared" si="6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48">
        <v>88.202247190999998</v>
      </c>
      <c r="C72" s="53">
        <v>88.579387186999995</v>
      </c>
      <c r="D72" s="53">
        <v>90.168539326000001</v>
      </c>
      <c r="E72" s="41">
        <f t="shared" ref="E72:F80" si="8">IFERROR((C72-B72)*100/B72,"Div by 0")</f>
        <v>0.42758547317202539</v>
      </c>
      <c r="F72" s="41">
        <f t="shared" si="8"/>
        <v>1.7940428235805543</v>
      </c>
      <c r="G72" s="42" t="s">
        <v>119</v>
      </c>
      <c r="H72" s="43" t="str">
        <f t="shared" si="7"/>
        <v>Yes</v>
      </c>
      <c r="I72" s="43" t="str">
        <f t="shared" si="6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48">
        <v>0.56179775279999999</v>
      </c>
      <c r="C73" s="53">
        <v>0</v>
      </c>
      <c r="D73" s="53">
        <v>0</v>
      </c>
      <c r="E73" s="41">
        <f t="shared" si="8"/>
        <v>-100</v>
      </c>
      <c r="F73" s="41" t="str">
        <f t="shared" si="8"/>
        <v>Div by 0</v>
      </c>
      <c r="G73" s="42" t="s">
        <v>119</v>
      </c>
      <c r="H73" s="43" t="str">
        <f t="shared" si="7"/>
        <v>Yes</v>
      </c>
      <c r="I73" s="43" t="str">
        <f t="shared" si="6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48">
        <v>0</v>
      </c>
      <c r="C74" s="53">
        <v>0</v>
      </c>
      <c r="D74" s="53">
        <v>0</v>
      </c>
      <c r="E74" s="41" t="str">
        <f t="shared" si="8"/>
        <v>Div by 0</v>
      </c>
      <c r="F74" s="41" t="str">
        <f t="shared" si="8"/>
        <v>Div by 0</v>
      </c>
      <c r="G74" s="42" t="s">
        <v>119</v>
      </c>
      <c r="H74" s="43" t="str">
        <f t="shared" si="7"/>
        <v>N/A</v>
      </c>
      <c r="I74" s="43" t="str">
        <f t="shared" si="6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48">
        <v>0.84269662919999999</v>
      </c>
      <c r="C75" s="53">
        <v>0.55710306409999999</v>
      </c>
      <c r="D75" s="53">
        <v>0</v>
      </c>
      <c r="E75" s="41">
        <f t="shared" si="8"/>
        <v>-33.890436392408915</v>
      </c>
      <c r="F75" s="41">
        <f t="shared" si="8"/>
        <v>-100</v>
      </c>
      <c r="G75" s="42" t="s">
        <v>119</v>
      </c>
      <c r="H75" s="43" t="str">
        <f t="shared" si="7"/>
        <v>Yes</v>
      </c>
      <c r="I75" s="43" t="str">
        <f t="shared" si="6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48">
        <v>0</v>
      </c>
      <c r="C76" s="53">
        <v>0</v>
      </c>
      <c r="D76" s="53">
        <v>0</v>
      </c>
      <c r="E76" s="41" t="str">
        <f t="shared" si="8"/>
        <v>Div by 0</v>
      </c>
      <c r="F76" s="41" t="str">
        <f t="shared" si="8"/>
        <v>Div by 0</v>
      </c>
      <c r="G76" s="42" t="s">
        <v>119</v>
      </c>
      <c r="H76" s="43" t="str">
        <f t="shared" si="7"/>
        <v>N/A</v>
      </c>
      <c r="I76" s="43" t="str">
        <f t="shared" si="6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48">
        <v>0</v>
      </c>
      <c r="C77" s="53">
        <v>0</v>
      </c>
      <c r="D77" s="53">
        <v>0</v>
      </c>
      <c r="E77" s="41" t="str">
        <f t="shared" si="8"/>
        <v>Div by 0</v>
      </c>
      <c r="F77" s="41" t="str">
        <f t="shared" si="8"/>
        <v>Div by 0</v>
      </c>
      <c r="G77" s="42" t="s">
        <v>119</v>
      </c>
      <c r="H77" s="43" t="str">
        <f t="shared" si="7"/>
        <v>N/A</v>
      </c>
      <c r="I77" s="43" t="str">
        <f t="shared" si="6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48">
        <v>0</v>
      </c>
      <c r="C78" s="53">
        <v>0</v>
      </c>
      <c r="D78" s="53">
        <v>0</v>
      </c>
      <c r="E78" s="41" t="str">
        <f t="shared" si="8"/>
        <v>Div by 0</v>
      </c>
      <c r="F78" s="41" t="str">
        <f t="shared" si="8"/>
        <v>Div by 0</v>
      </c>
      <c r="G78" s="42" t="s">
        <v>119</v>
      </c>
      <c r="H78" s="43" t="str">
        <f t="shared" si="7"/>
        <v>N/A</v>
      </c>
      <c r="I78" s="43" t="str">
        <f t="shared" si="6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48">
        <v>0.2808988764</v>
      </c>
      <c r="C79" s="53">
        <v>0</v>
      </c>
      <c r="D79" s="53">
        <v>0</v>
      </c>
      <c r="E79" s="41">
        <f t="shared" si="8"/>
        <v>-100</v>
      </c>
      <c r="F79" s="41" t="str">
        <f t="shared" si="8"/>
        <v>Div by 0</v>
      </c>
      <c r="G79" s="42" t="s">
        <v>119</v>
      </c>
      <c r="H79" s="43" t="str">
        <f t="shared" si="7"/>
        <v>Yes</v>
      </c>
      <c r="I79" s="43" t="str">
        <f t="shared" si="6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48">
        <v>0</v>
      </c>
      <c r="C80" s="53">
        <v>0</v>
      </c>
      <c r="D80" s="53">
        <v>0</v>
      </c>
      <c r="E80" s="41" t="str">
        <f t="shared" si="8"/>
        <v>Div by 0</v>
      </c>
      <c r="F80" s="41" t="str">
        <f t="shared" si="8"/>
        <v>Div by 0</v>
      </c>
      <c r="G80" s="42" t="s">
        <v>120</v>
      </c>
      <c r="H80" s="43" t="str">
        <f t="shared" si="7"/>
        <v>N/A</v>
      </c>
      <c r="I80" s="43" t="str">
        <f t="shared" si="6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60" customFormat="1" ht="15.75" customHeight="1">
      <c r="A81" s="31" t="s">
        <v>61</v>
      </c>
      <c r="B81" s="57"/>
      <c r="C81" s="57"/>
      <c r="D81" s="57"/>
      <c r="E81" s="57"/>
      <c r="F81" s="57"/>
      <c r="G81" s="58"/>
      <c r="H81" s="59"/>
      <c r="I81" s="59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39">
        <v>0</v>
      </c>
      <c r="C82" s="64">
        <v>0</v>
      </c>
      <c r="D82" s="64">
        <v>0</v>
      </c>
      <c r="E82" s="41" t="str">
        <f t="shared" ref="E82:F85" si="9">IFERROR((C82-B82)*100/B82,"Div by 0")</f>
        <v>Div by 0</v>
      </c>
      <c r="F82" s="41" t="str">
        <f t="shared" si="9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N/A</v>
      </c>
      <c r="I82" s="43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48">
        <v>0</v>
      </c>
      <c r="C83" s="79">
        <v>0</v>
      </c>
      <c r="D83" s="79">
        <v>0</v>
      </c>
      <c r="E83" s="41" t="str">
        <f t="shared" si="9"/>
        <v>Div by 0</v>
      </c>
      <c r="F83" s="41" t="str">
        <f t="shared" si="9"/>
        <v>Div by 0</v>
      </c>
      <c r="G83" s="42" t="s">
        <v>119</v>
      </c>
      <c r="H83" s="43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3" t="str">
        <f t="shared" si="10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48">
        <v>0</v>
      </c>
      <c r="C84" s="53">
        <v>0</v>
      </c>
      <c r="D84" s="53">
        <v>0</v>
      </c>
      <c r="E84" s="41" t="str">
        <f t="shared" si="9"/>
        <v>Div by 0</v>
      </c>
      <c r="F84" s="41" t="str">
        <f t="shared" si="9"/>
        <v>Div by 0</v>
      </c>
      <c r="G84" s="42" t="s">
        <v>119</v>
      </c>
      <c r="H84" s="43" t="str">
        <f t="shared" si="11"/>
        <v>N/A</v>
      </c>
      <c r="I84" s="43" t="str">
        <f t="shared" si="10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48">
        <v>0</v>
      </c>
      <c r="C85" s="53">
        <v>0</v>
      </c>
      <c r="D85" s="53">
        <v>0</v>
      </c>
      <c r="E85" s="41" t="str">
        <f t="shared" si="9"/>
        <v>Div by 0</v>
      </c>
      <c r="F85" s="41" t="str">
        <f t="shared" si="9"/>
        <v>Div by 0</v>
      </c>
      <c r="G85" s="42" t="s">
        <v>120</v>
      </c>
      <c r="H85" s="43" t="str">
        <f t="shared" si="11"/>
        <v>N/A</v>
      </c>
      <c r="I85" s="43" t="str">
        <f t="shared" si="10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80"/>
      <c r="C86" s="57"/>
      <c r="D86" s="57"/>
      <c r="E86" s="80"/>
      <c r="F86" s="80"/>
      <c r="G86" s="58"/>
      <c r="H86" s="59"/>
      <c r="I86" s="59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39">
        <v>356</v>
      </c>
      <c r="C87" s="86">
        <v>361</v>
      </c>
      <c r="D87" s="64">
        <v>358</v>
      </c>
      <c r="E87" s="41">
        <f t="shared" ref="E87:F90" si="12">IFERROR((C87-B87)*100/B87,"Div by 0")</f>
        <v>1.404494382022472</v>
      </c>
      <c r="F87" s="41">
        <f t="shared" si="12"/>
        <v>-0.83102493074792239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Yes</v>
      </c>
      <c r="I87" s="43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48">
        <v>8.9887640448999999</v>
      </c>
      <c r="C88" s="53">
        <v>8.864265928</v>
      </c>
      <c r="D88" s="53">
        <v>7.8212290503000004</v>
      </c>
      <c r="E88" s="41">
        <f t="shared" si="12"/>
        <v>-1.385041550519251</v>
      </c>
      <c r="F88" s="41">
        <f t="shared" si="12"/>
        <v>-11.766759776523704</v>
      </c>
      <c r="G88" s="42" t="s">
        <v>119</v>
      </c>
      <c r="H88" s="43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3" t="str">
        <f t="shared" si="13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48">
        <v>79.213483146000002</v>
      </c>
      <c r="C89" s="53">
        <v>82.825484764999999</v>
      </c>
      <c r="D89" s="53">
        <v>83.240223463999996</v>
      </c>
      <c r="E89" s="41">
        <f t="shared" si="12"/>
        <v>4.5598318310818913</v>
      </c>
      <c r="F89" s="41">
        <f t="shared" si="12"/>
        <v>0.5007380278868655</v>
      </c>
      <c r="G89" s="42" t="s">
        <v>119</v>
      </c>
      <c r="H89" s="43" t="str">
        <f t="shared" si="14"/>
        <v>Yes</v>
      </c>
      <c r="I89" s="43" t="str">
        <f t="shared" si="13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8">
        <v>11.797752809</v>
      </c>
      <c r="C90" s="53">
        <v>8.3102493074999995</v>
      </c>
      <c r="D90" s="53">
        <v>8.9385474859999992</v>
      </c>
      <c r="E90" s="41">
        <f t="shared" si="12"/>
        <v>-29.560743965067093</v>
      </c>
      <c r="F90" s="41">
        <f t="shared" si="12"/>
        <v>7.5605214145977619</v>
      </c>
      <c r="G90" s="42" t="s">
        <v>120</v>
      </c>
      <c r="H90" s="43" t="str">
        <f t="shared" si="14"/>
        <v>N/A</v>
      </c>
      <c r="I90" s="43" t="str">
        <f t="shared" si="13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84"/>
      <c r="C91" s="69"/>
      <c r="D91" s="69"/>
      <c r="E91" s="85"/>
      <c r="F91" s="85"/>
      <c r="G91" s="71"/>
      <c r="H91" s="72"/>
      <c r="I91" s="72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17" customWidth="1"/>
    <col min="3" max="4" width="11.28515625" style="74" customWidth="1"/>
    <col min="5" max="6" width="11.28515625" style="75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80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67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39">
        <v>333</v>
      </c>
      <c r="C7" s="64">
        <v>325</v>
      </c>
      <c r="D7" s="64">
        <v>311</v>
      </c>
      <c r="E7" s="41">
        <f t="shared" ref="E7:F17" si="0">IFERROR((C7-B7)*100/B7,"Div by 0")</f>
        <v>-2.4024024024024024</v>
      </c>
      <c r="F7" s="41">
        <f t="shared" si="0"/>
        <v>-4.3076923076923075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68</v>
      </c>
      <c r="B8" s="48">
        <v>51.051051051000002</v>
      </c>
      <c r="C8" s="53">
        <v>52</v>
      </c>
      <c r="D8" s="53">
        <v>51.768488746000003</v>
      </c>
      <c r="E8" s="41">
        <f t="shared" si="0"/>
        <v>1.8588235295136202</v>
      </c>
      <c r="F8" s="41">
        <f t="shared" si="0"/>
        <v>-0.44521394999999475</v>
      </c>
      <c r="G8" s="42" t="s">
        <v>120</v>
      </c>
      <c r="H8" s="43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69</v>
      </c>
      <c r="B9" s="48">
        <v>48.948948948999998</v>
      </c>
      <c r="C9" s="53">
        <v>48</v>
      </c>
      <c r="D9" s="53">
        <v>48.231511253999997</v>
      </c>
      <c r="E9" s="41">
        <f t="shared" si="0"/>
        <v>-1.9386503068507352</v>
      </c>
      <c r="F9" s="41">
        <f t="shared" si="0"/>
        <v>0.48231511249999431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70</v>
      </c>
      <c r="B10" s="48">
        <v>1.8018018017999999</v>
      </c>
      <c r="C10" s="53">
        <v>0.6153846154</v>
      </c>
      <c r="D10" s="53">
        <v>0.96463022509999996</v>
      </c>
      <c r="E10" s="41">
        <f t="shared" si="0"/>
        <v>-65.846153845265846</v>
      </c>
      <c r="F10" s="41">
        <f t="shared" si="0"/>
        <v>56.752411574831179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48">
        <v>9.9099099098999996</v>
      </c>
      <c r="C11" s="53">
        <v>8.3076923077</v>
      </c>
      <c r="D11" s="53">
        <v>7.7170418005999997</v>
      </c>
      <c r="E11" s="41">
        <f t="shared" si="0"/>
        <v>-16.16783216767071</v>
      </c>
      <c r="F11" s="41">
        <f t="shared" si="0"/>
        <v>-7.1096820299008288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48">
        <v>0</v>
      </c>
      <c r="C12" s="53">
        <v>0</v>
      </c>
      <c r="D12" s="53">
        <v>0</v>
      </c>
      <c r="E12" s="41" t="str">
        <f t="shared" si="0"/>
        <v>Div by 0</v>
      </c>
      <c r="F12" s="41" t="str">
        <f t="shared" si="0"/>
        <v>Div by 0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53">
        <v>99.399399399000004</v>
      </c>
      <c r="C13" s="79">
        <v>100</v>
      </c>
      <c r="D13" s="53">
        <v>100</v>
      </c>
      <c r="E13" s="41">
        <f t="shared" si="0"/>
        <v>0.60422960765499223</v>
      </c>
      <c r="F13" s="41">
        <f t="shared" si="0"/>
        <v>0</v>
      </c>
      <c r="G13" s="42" t="s">
        <v>119</v>
      </c>
      <c r="H13" s="43" t="str">
        <f t="shared" si="1"/>
        <v>Yes</v>
      </c>
      <c r="I13" s="43" t="str">
        <f t="shared" si="2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53">
        <v>98.798798798999997</v>
      </c>
      <c r="C14" s="79">
        <v>100</v>
      </c>
      <c r="D14" s="53">
        <v>100</v>
      </c>
      <c r="E14" s="41">
        <f t="shared" si="0"/>
        <v>1.2158054709185002</v>
      </c>
      <c r="F14" s="41">
        <f t="shared" si="0"/>
        <v>0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1" t="s">
        <v>107</v>
      </c>
      <c r="B15" s="76">
        <v>0</v>
      </c>
      <c r="C15" s="53">
        <v>0</v>
      </c>
      <c r="D15" s="53">
        <v>0</v>
      </c>
      <c r="E15" s="41" t="str">
        <f t="shared" si="0"/>
        <v>Div by 0</v>
      </c>
      <c r="F15" s="41" t="str">
        <f t="shared" si="0"/>
        <v>Div by 0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4" customFormat="1" ht="15.75" customHeight="1">
      <c r="A16" s="51" t="s">
        <v>99</v>
      </c>
      <c r="B16" s="77">
        <v>343.71771772</v>
      </c>
      <c r="C16" s="53">
        <v>345.21846154000002</v>
      </c>
      <c r="D16" s="53">
        <v>350.46302250999997</v>
      </c>
      <c r="E16" s="41">
        <f t="shared" si="0"/>
        <v>0.43662102435538808</v>
      </c>
      <c r="F16" s="41">
        <f t="shared" si="0"/>
        <v>1.5192006089721455</v>
      </c>
      <c r="G16" s="42" t="s">
        <v>119</v>
      </c>
      <c r="H16" s="43" t="str">
        <f t="shared" si="1"/>
        <v>Yes</v>
      </c>
      <c r="I16" s="43" t="str">
        <f t="shared" si="2"/>
        <v>Yes</v>
      </c>
    </row>
    <row r="17" spans="1:33" s="55" customFormat="1" ht="15.75" customHeight="1">
      <c r="A17" s="38" t="s">
        <v>100</v>
      </c>
      <c r="B17" s="46">
        <v>42.393393392999997</v>
      </c>
      <c r="C17" s="53">
        <v>42.938461537999999</v>
      </c>
      <c r="D17" s="53">
        <v>43.536977491999998</v>
      </c>
      <c r="E17" s="41">
        <f t="shared" si="0"/>
        <v>1.2857384167081176</v>
      </c>
      <c r="F17" s="41">
        <f t="shared" si="0"/>
        <v>1.3938924045294931</v>
      </c>
      <c r="G17" s="42" t="s">
        <v>119</v>
      </c>
      <c r="H17" s="43" t="str">
        <f t="shared" si="1"/>
        <v>Yes</v>
      </c>
      <c r="I17" s="43" t="str">
        <f t="shared" si="2"/>
        <v>Yes</v>
      </c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</row>
    <row r="18" spans="1:33" s="60" customFormat="1" ht="15.75" customHeight="1">
      <c r="A18" s="31" t="s">
        <v>9</v>
      </c>
      <c r="B18" s="57"/>
      <c r="C18" s="57"/>
      <c r="D18" s="57"/>
      <c r="E18" s="57"/>
      <c r="F18" s="57"/>
      <c r="G18" s="58"/>
      <c r="H18" s="59"/>
      <c r="I18" s="59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39">
        <v>331</v>
      </c>
      <c r="C19" s="86">
        <v>325</v>
      </c>
      <c r="D19" s="64">
        <v>311</v>
      </c>
      <c r="E19" s="41">
        <f t="shared" ref="E19:F22" si="3">IFERROR((C19-B19)*100/B19,"Div by 0")</f>
        <v>-1.8126888217522659</v>
      </c>
      <c r="F19" s="41">
        <f t="shared" si="3"/>
        <v>-4.3076923076923075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Yes</v>
      </c>
      <c r="I19" s="43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48">
        <v>99.395770393000006</v>
      </c>
      <c r="C20" s="53">
        <v>100</v>
      </c>
      <c r="D20" s="53">
        <v>100</v>
      </c>
      <c r="E20" s="41">
        <f t="shared" si="3"/>
        <v>0.60790273530849026</v>
      </c>
      <c r="F20" s="41">
        <f t="shared" si="3"/>
        <v>0</v>
      </c>
      <c r="G20" s="42" t="s">
        <v>119</v>
      </c>
      <c r="H20" s="43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3" t="str">
        <f t="shared" si="4"/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48">
        <v>0.60422960729999997</v>
      </c>
      <c r="C21" s="53">
        <v>0</v>
      </c>
      <c r="D21" s="53">
        <v>0</v>
      </c>
      <c r="E21" s="41">
        <f t="shared" si="3"/>
        <v>-100</v>
      </c>
      <c r="F21" s="41" t="str">
        <f t="shared" si="3"/>
        <v>Div by 0</v>
      </c>
      <c r="G21" s="42" t="s">
        <v>119</v>
      </c>
      <c r="H21" s="43" t="str">
        <f t="shared" si="5"/>
        <v>Yes</v>
      </c>
      <c r="I21" s="43" t="str">
        <f t="shared" si="4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48">
        <v>0</v>
      </c>
      <c r="C22" s="53">
        <v>0</v>
      </c>
      <c r="D22" s="53">
        <v>0</v>
      </c>
      <c r="E22" s="41" t="str">
        <f t="shared" si="3"/>
        <v>Div by 0</v>
      </c>
      <c r="F22" s="41" t="str">
        <f t="shared" si="3"/>
        <v>Div by 0</v>
      </c>
      <c r="G22" s="42" t="s">
        <v>120</v>
      </c>
      <c r="H22" s="43" t="str">
        <f t="shared" si="5"/>
        <v>N/A</v>
      </c>
      <c r="I22" s="43" t="str">
        <f t="shared" si="4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60" customFormat="1" ht="15.75" customHeight="1">
      <c r="A23" s="31" t="s">
        <v>14</v>
      </c>
      <c r="B23" s="57"/>
      <c r="C23" s="57"/>
      <c r="D23" s="57"/>
      <c r="E23" s="57"/>
      <c r="F23" s="57"/>
      <c r="G23" s="58"/>
      <c r="H23" s="59"/>
      <c r="I23" s="59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3" s="45" customFormat="1" ht="15.75" customHeight="1">
      <c r="A24" s="38" t="s">
        <v>15</v>
      </c>
      <c r="B24" s="39">
        <v>329</v>
      </c>
      <c r="C24" s="86">
        <v>325</v>
      </c>
      <c r="D24" s="64">
        <v>311</v>
      </c>
      <c r="E24" s="41">
        <f t="shared" ref="E24:F44" si="6">IFERROR((C24-B24)*100/B24,"Div by 0")</f>
        <v>-1.21580547112462</v>
      </c>
      <c r="F24" s="41">
        <f t="shared" si="6"/>
        <v>-4.3076923076923075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Yes</v>
      </c>
      <c r="I24" s="43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48">
        <v>99.392097264</v>
      </c>
      <c r="C25" s="53">
        <v>100</v>
      </c>
      <c r="D25" s="53">
        <v>100</v>
      </c>
      <c r="E25" s="41">
        <f t="shared" si="6"/>
        <v>0.61162079555009374</v>
      </c>
      <c r="F25" s="41">
        <f t="shared" si="6"/>
        <v>0</v>
      </c>
      <c r="G25" s="42" t="s">
        <v>119</v>
      </c>
      <c r="H25" s="43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3" t="str">
        <f t="shared" si="7"/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48">
        <v>0.60790273559999997</v>
      </c>
      <c r="C26" s="53">
        <v>0</v>
      </c>
      <c r="D26" s="53">
        <v>0</v>
      </c>
      <c r="E26" s="41">
        <f t="shared" si="6"/>
        <v>-100</v>
      </c>
      <c r="F26" s="41" t="str">
        <f t="shared" si="6"/>
        <v>Div by 0</v>
      </c>
      <c r="G26" s="42" t="s">
        <v>119</v>
      </c>
      <c r="H26" s="43" t="str">
        <f t="shared" si="8"/>
        <v>Yes</v>
      </c>
      <c r="I26" s="43" t="str">
        <f t="shared" si="7"/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48">
        <v>0</v>
      </c>
      <c r="C27" s="53">
        <v>0</v>
      </c>
      <c r="D27" s="53">
        <v>0</v>
      </c>
      <c r="E27" s="41" t="str">
        <f t="shared" si="6"/>
        <v>Div by 0</v>
      </c>
      <c r="F27" s="41" t="str">
        <f t="shared" si="6"/>
        <v>Div by 0</v>
      </c>
      <c r="G27" s="42" t="s">
        <v>119</v>
      </c>
      <c r="H27" s="43" t="str">
        <f t="shared" si="8"/>
        <v>N/A</v>
      </c>
      <c r="I27" s="43" t="str">
        <f t="shared" si="7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79">
        <v>0</v>
      </c>
      <c r="C28" s="53">
        <v>0</v>
      </c>
      <c r="D28" s="53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3" t="str">
        <f t="shared" si="8"/>
        <v>N/A</v>
      </c>
      <c r="I28" s="43" t="str">
        <f t="shared" si="7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48">
        <v>0</v>
      </c>
      <c r="C29" s="53">
        <v>0</v>
      </c>
      <c r="D29" s="53">
        <v>0</v>
      </c>
      <c r="E29" s="41" t="str">
        <f t="shared" si="6"/>
        <v>Div by 0</v>
      </c>
      <c r="F29" s="41" t="str">
        <f t="shared" si="6"/>
        <v>Div by 0</v>
      </c>
      <c r="G29" s="42" t="s">
        <v>119</v>
      </c>
      <c r="H29" s="43" t="str">
        <f t="shared" si="8"/>
        <v>N/A</v>
      </c>
      <c r="I29" s="43" t="str">
        <f t="shared" si="7"/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48">
        <v>0</v>
      </c>
      <c r="C30" s="53">
        <v>0</v>
      </c>
      <c r="D30" s="53">
        <v>0</v>
      </c>
      <c r="E30" s="41" t="str">
        <f t="shared" si="6"/>
        <v>Div by 0</v>
      </c>
      <c r="F30" s="41" t="str">
        <f t="shared" si="6"/>
        <v>Div by 0</v>
      </c>
      <c r="G30" s="42" t="s">
        <v>119</v>
      </c>
      <c r="H30" s="43" t="str">
        <f t="shared" si="8"/>
        <v>N/A</v>
      </c>
      <c r="I30" s="43" t="str">
        <f t="shared" si="7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48">
        <v>0</v>
      </c>
      <c r="C31" s="53">
        <v>0</v>
      </c>
      <c r="D31" s="53">
        <v>0</v>
      </c>
      <c r="E31" s="41" t="str">
        <f t="shared" si="6"/>
        <v>Div by 0</v>
      </c>
      <c r="F31" s="41" t="str">
        <f t="shared" si="6"/>
        <v>Div by 0</v>
      </c>
      <c r="G31" s="42" t="s">
        <v>119</v>
      </c>
      <c r="H31" s="43" t="str">
        <f t="shared" si="8"/>
        <v>N/A</v>
      </c>
      <c r="I31" s="43" t="str">
        <f t="shared" si="7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48">
        <v>0</v>
      </c>
      <c r="C32" s="53">
        <v>0</v>
      </c>
      <c r="D32" s="53">
        <v>0</v>
      </c>
      <c r="E32" s="41" t="str">
        <f t="shared" si="6"/>
        <v>Div by 0</v>
      </c>
      <c r="F32" s="41" t="str">
        <f t="shared" si="6"/>
        <v>Div by 0</v>
      </c>
      <c r="G32" s="42" t="s">
        <v>119</v>
      </c>
      <c r="H32" s="43" t="str">
        <f t="shared" si="8"/>
        <v>N/A</v>
      </c>
      <c r="I32" s="43" t="str">
        <f t="shared" si="7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48">
        <v>0</v>
      </c>
      <c r="C33" s="53">
        <v>0</v>
      </c>
      <c r="D33" s="53">
        <v>0</v>
      </c>
      <c r="E33" s="41" t="str">
        <f t="shared" si="6"/>
        <v>Div by 0</v>
      </c>
      <c r="F33" s="41" t="str">
        <f t="shared" si="6"/>
        <v>Div by 0</v>
      </c>
      <c r="G33" s="42" t="s">
        <v>119</v>
      </c>
      <c r="H33" s="43" t="str">
        <f t="shared" si="8"/>
        <v>N/A</v>
      </c>
      <c r="I33" s="43" t="str">
        <f t="shared" si="7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48">
        <v>0</v>
      </c>
      <c r="C34" s="53">
        <v>0</v>
      </c>
      <c r="D34" s="53">
        <v>0</v>
      </c>
      <c r="E34" s="41" t="str">
        <f t="shared" si="6"/>
        <v>Div by 0</v>
      </c>
      <c r="F34" s="41" t="str">
        <f t="shared" si="6"/>
        <v>Div by 0</v>
      </c>
      <c r="G34" s="42" t="s">
        <v>119</v>
      </c>
      <c r="H34" s="43" t="str">
        <f t="shared" si="8"/>
        <v>N/A</v>
      </c>
      <c r="I34" s="43" t="str">
        <f t="shared" si="7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48">
        <v>0</v>
      </c>
      <c r="C35" s="53">
        <v>0</v>
      </c>
      <c r="D35" s="53">
        <v>0</v>
      </c>
      <c r="E35" s="41" t="str">
        <f t="shared" si="6"/>
        <v>Div by 0</v>
      </c>
      <c r="F35" s="41" t="str">
        <f t="shared" si="6"/>
        <v>Div by 0</v>
      </c>
      <c r="G35" s="42" t="s">
        <v>119</v>
      </c>
      <c r="H35" s="43" t="str">
        <f t="shared" si="8"/>
        <v>N/A</v>
      </c>
      <c r="I35" s="43" t="str">
        <f t="shared" si="7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48">
        <v>100</v>
      </c>
      <c r="C36" s="53">
        <v>99.384615385000004</v>
      </c>
      <c r="D36" s="53">
        <v>100</v>
      </c>
      <c r="E36" s="41">
        <f t="shared" si="6"/>
        <v>-0.61538461499999642</v>
      </c>
      <c r="F36" s="41">
        <f t="shared" si="6"/>
        <v>0.61919504605023168</v>
      </c>
      <c r="G36" s="42" t="s">
        <v>119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48">
        <v>100</v>
      </c>
      <c r="C37" s="53">
        <v>99.384615385000004</v>
      </c>
      <c r="D37" s="53">
        <v>100</v>
      </c>
      <c r="E37" s="41">
        <f t="shared" si="6"/>
        <v>-0.61538461499999642</v>
      </c>
      <c r="F37" s="41">
        <f t="shared" si="6"/>
        <v>0.61919504605023168</v>
      </c>
      <c r="G37" s="42" t="s">
        <v>119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48">
        <v>100</v>
      </c>
      <c r="C38" s="53">
        <v>99.384615385000004</v>
      </c>
      <c r="D38" s="53">
        <v>100</v>
      </c>
      <c r="E38" s="41">
        <f t="shared" si="6"/>
        <v>-0.61538461499999642</v>
      </c>
      <c r="F38" s="41">
        <f t="shared" si="6"/>
        <v>0.61919504605023168</v>
      </c>
      <c r="G38" s="42" t="s">
        <v>119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48">
        <v>100</v>
      </c>
      <c r="C39" s="53">
        <v>99.384615385000004</v>
      </c>
      <c r="D39" s="53">
        <v>100</v>
      </c>
      <c r="E39" s="41">
        <f t="shared" si="6"/>
        <v>-0.61538461499999642</v>
      </c>
      <c r="F39" s="41">
        <f t="shared" si="6"/>
        <v>0.61919504605023168</v>
      </c>
      <c r="G39" s="42" t="s">
        <v>119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112</v>
      </c>
      <c r="B40" s="48">
        <v>92.705167173000007</v>
      </c>
      <c r="C40" s="53">
        <v>95.692307692</v>
      </c>
      <c r="D40" s="53">
        <v>96.784565916000005</v>
      </c>
      <c r="E40" s="41">
        <f t="shared" si="6"/>
        <v>3.2221941991923679</v>
      </c>
      <c r="F40" s="41">
        <f t="shared" si="6"/>
        <v>1.1414274045052835</v>
      </c>
      <c r="G40" s="42" t="s">
        <v>119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48">
        <v>100</v>
      </c>
      <c r="C41" s="53">
        <v>99.384615385000004</v>
      </c>
      <c r="D41" s="53">
        <v>100</v>
      </c>
      <c r="E41" s="41">
        <f t="shared" si="6"/>
        <v>-0.61538461499999642</v>
      </c>
      <c r="F41" s="41">
        <f t="shared" si="6"/>
        <v>0.61919504605023168</v>
      </c>
      <c r="G41" s="42" t="s">
        <v>119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48">
        <v>98.176291793000004</v>
      </c>
      <c r="C42" s="53">
        <v>95.384615385000004</v>
      </c>
      <c r="D42" s="53">
        <v>95.819935690999998</v>
      </c>
      <c r="E42" s="41">
        <f t="shared" si="6"/>
        <v>-2.8435341741019475</v>
      </c>
      <c r="F42" s="41">
        <f t="shared" si="6"/>
        <v>0.45638419177234713</v>
      </c>
      <c r="G42" s="42" t="s">
        <v>119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48">
        <v>0</v>
      </c>
      <c r="C43" s="53">
        <v>0</v>
      </c>
      <c r="D43" s="53">
        <v>0</v>
      </c>
      <c r="E43" s="41" t="str">
        <f t="shared" si="6"/>
        <v>Div by 0</v>
      </c>
      <c r="F43" s="41" t="str">
        <f t="shared" si="6"/>
        <v>Div by 0</v>
      </c>
      <c r="G43" s="42" t="s">
        <v>119</v>
      </c>
      <c r="H43" s="43" t="str">
        <f t="shared" si="8"/>
        <v>N/A</v>
      </c>
      <c r="I43" s="43" t="str">
        <f t="shared" si="7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48">
        <v>100</v>
      </c>
      <c r="C44" s="53">
        <v>99.384615385000004</v>
      </c>
      <c r="D44" s="53">
        <v>100</v>
      </c>
      <c r="E44" s="41">
        <f t="shared" si="6"/>
        <v>-0.61538461499999642</v>
      </c>
      <c r="F44" s="41">
        <f t="shared" si="6"/>
        <v>0.61919504605023168</v>
      </c>
      <c r="G44" s="42" t="s">
        <v>119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33"/>
      <c r="C45" s="57"/>
      <c r="D45" s="57"/>
      <c r="E45" s="80"/>
      <c r="F45" s="80"/>
      <c r="G45" s="58"/>
      <c r="H45" s="59"/>
      <c r="I45" s="59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1" t="s">
        <v>108</v>
      </c>
      <c r="B46" s="39">
        <v>0</v>
      </c>
      <c r="C46" s="64">
        <v>0</v>
      </c>
      <c r="D46" s="64">
        <v>0</v>
      </c>
      <c r="E46" s="41" t="str">
        <f t="shared" ref="E46:F46" si="9">IFERROR((C46-B46)*100/B46,"Div by 0")</f>
        <v>Div by 0</v>
      </c>
      <c r="F46" s="41" t="str">
        <f t="shared" si="9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80"/>
      <c r="C47" s="57"/>
      <c r="D47" s="57"/>
      <c r="E47" s="80"/>
      <c r="F47" s="80"/>
      <c r="G47" s="58"/>
      <c r="H47" s="59"/>
      <c r="I47" s="59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39">
        <v>325</v>
      </c>
      <c r="C48" s="86">
        <v>310</v>
      </c>
      <c r="D48" s="64">
        <v>298</v>
      </c>
      <c r="E48" s="41">
        <f t="shared" ref="E48:F80" si="10">IFERROR((C48-B48)*100/B48,"Div by 0")</f>
        <v>-4.615384615384615</v>
      </c>
      <c r="F48" s="41">
        <f t="shared" si="10"/>
        <v>-3.870967741935484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Yes</v>
      </c>
      <c r="I48" s="43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48">
        <v>1.2307692308</v>
      </c>
      <c r="C49" s="53">
        <v>0.64516129030000002</v>
      </c>
      <c r="D49" s="53">
        <v>0.67114093959999999</v>
      </c>
      <c r="E49" s="41">
        <f t="shared" si="10"/>
        <v>-47.580645164435481</v>
      </c>
      <c r="F49" s="41">
        <f t="shared" si="10"/>
        <v>4.0268456416409339</v>
      </c>
      <c r="G49" s="42" t="s">
        <v>119</v>
      </c>
      <c r="H49" s="43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3" t="str">
        <f t="shared" si="11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48">
        <v>0</v>
      </c>
      <c r="C50" s="79">
        <v>0</v>
      </c>
      <c r="D50" s="79">
        <v>0</v>
      </c>
      <c r="E50" s="41" t="str">
        <f t="shared" si="10"/>
        <v>Div by 0</v>
      </c>
      <c r="F50" s="41" t="str">
        <f t="shared" si="10"/>
        <v>Div by 0</v>
      </c>
      <c r="G50" s="42" t="s">
        <v>119</v>
      </c>
      <c r="H50" s="43" t="str">
        <f t="shared" si="12"/>
        <v>N/A</v>
      </c>
      <c r="I50" s="43" t="str">
        <f t="shared" si="11"/>
        <v>N/A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48">
        <v>0.9230769231</v>
      </c>
      <c r="C51" s="53">
        <v>0</v>
      </c>
      <c r="D51" s="53">
        <v>0</v>
      </c>
      <c r="E51" s="41">
        <f t="shared" si="10"/>
        <v>-99.999999999999986</v>
      </c>
      <c r="F51" s="41" t="str">
        <f t="shared" si="10"/>
        <v>Div by 0</v>
      </c>
      <c r="G51" s="42" t="s">
        <v>119</v>
      </c>
      <c r="H51" s="43" t="str">
        <f t="shared" si="12"/>
        <v>Yes</v>
      </c>
      <c r="I51" s="43" t="str">
        <f t="shared" si="11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48">
        <v>0</v>
      </c>
      <c r="C52" s="53">
        <v>0</v>
      </c>
      <c r="D52" s="53">
        <v>0</v>
      </c>
      <c r="E52" s="41" t="str">
        <f t="shared" si="10"/>
        <v>Div by 0</v>
      </c>
      <c r="F52" s="41" t="str">
        <f t="shared" si="10"/>
        <v>Div by 0</v>
      </c>
      <c r="G52" s="42" t="s">
        <v>119</v>
      </c>
      <c r="H52" s="43" t="str">
        <f t="shared" si="12"/>
        <v>N/A</v>
      </c>
      <c r="I52" s="43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48">
        <v>0</v>
      </c>
      <c r="C53" s="53">
        <v>0</v>
      </c>
      <c r="D53" s="53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3" t="str">
        <f t="shared" si="12"/>
        <v>N/A</v>
      </c>
      <c r="I53" s="43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48">
        <v>0</v>
      </c>
      <c r="C54" s="53">
        <v>0</v>
      </c>
      <c r="D54" s="53">
        <v>0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3" t="str">
        <f t="shared" si="12"/>
        <v>N/A</v>
      </c>
      <c r="I54" s="43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48">
        <v>0</v>
      </c>
      <c r="C55" s="53">
        <v>0</v>
      </c>
      <c r="D55" s="53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3" t="str">
        <f t="shared" si="12"/>
        <v>N/A</v>
      </c>
      <c r="I55" s="43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48">
        <v>0</v>
      </c>
      <c r="C56" s="53">
        <v>0</v>
      </c>
      <c r="D56" s="53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3" t="str">
        <f t="shared" si="12"/>
        <v>N/A</v>
      </c>
      <c r="I56" s="43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48">
        <v>0</v>
      </c>
      <c r="C57" s="53">
        <v>0</v>
      </c>
      <c r="D57" s="53">
        <v>0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3" t="str">
        <f t="shared" si="12"/>
        <v>N/A</v>
      </c>
      <c r="I57" s="43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48">
        <v>0.3076923077</v>
      </c>
      <c r="C58" s="53">
        <v>0.64516129030000002</v>
      </c>
      <c r="D58" s="53">
        <v>0.67114093959999999</v>
      </c>
      <c r="E58" s="41">
        <f t="shared" si="10"/>
        <v>109.67741934225808</v>
      </c>
      <c r="F58" s="41">
        <f t="shared" si="10"/>
        <v>4.0268456416409339</v>
      </c>
      <c r="G58" s="42" t="s">
        <v>119</v>
      </c>
      <c r="H58" s="43" t="str">
        <f t="shared" si="12"/>
        <v>Yes</v>
      </c>
      <c r="I58" s="43" t="str">
        <f t="shared" si="11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48">
        <v>0</v>
      </c>
      <c r="C59" s="53">
        <v>0</v>
      </c>
      <c r="D59" s="53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3" t="str">
        <f t="shared" si="12"/>
        <v>N/A</v>
      </c>
      <c r="I59" s="43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48">
        <v>0</v>
      </c>
      <c r="C60" s="53">
        <v>0</v>
      </c>
      <c r="D60" s="53">
        <v>0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3" t="str">
        <f t="shared" si="12"/>
        <v>N/A</v>
      </c>
      <c r="I60" s="43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48">
        <v>0</v>
      </c>
      <c r="C61" s="53">
        <v>0</v>
      </c>
      <c r="D61" s="53">
        <v>0</v>
      </c>
      <c r="E61" s="41" t="str">
        <f t="shared" si="10"/>
        <v>Div by 0</v>
      </c>
      <c r="F61" s="41" t="str">
        <f t="shared" si="10"/>
        <v>Div by 0</v>
      </c>
      <c r="G61" s="42" t="s">
        <v>119</v>
      </c>
      <c r="H61" s="43" t="str">
        <f t="shared" si="12"/>
        <v>N/A</v>
      </c>
      <c r="I61" s="43" t="str">
        <f t="shared" si="11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48">
        <v>0</v>
      </c>
      <c r="C62" s="53">
        <v>0</v>
      </c>
      <c r="D62" s="53">
        <v>0</v>
      </c>
      <c r="E62" s="41" t="str">
        <f t="shared" si="10"/>
        <v>Div by 0</v>
      </c>
      <c r="F62" s="41" t="str">
        <f t="shared" si="10"/>
        <v>Div by 0</v>
      </c>
      <c r="G62" s="42" t="s">
        <v>119</v>
      </c>
      <c r="H62" s="43" t="str">
        <f t="shared" si="12"/>
        <v>N/A</v>
      </c>
      <c r="I62" s="43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48">
        <v>0</v>
      </c>
      <c r="C63" s="53">
        <v>0</v>
      </c>
      <c r="D63" s="53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3" t="str">
        <f t="shared" si="12"/>
        <v>N/A</v>
      </c>
      <c r="I63" s="43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48">
        <v>0</v>
      </c>
      <c r="C64" s="53">
        <v>0</v>
      </c>
      <c r="D64" s="53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3" t="str">
        <f t="shared" si="12"/>
        <v>N/A</v>
      </c>
      <c r="I64" s="43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48">
        <v>0</v>
      </c>
      <c r="C65" s="53">
        <v>0</v>
      </c>
      <c r="D65" s="53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3" t="str">
        <f t="shared" si="12"/>
        <v>N/A</v>
      </c>
      <c r="I65" s="43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48">
        <v>0</v>
      </c>
      <c r="C66" s="53">
        <v>0</v>
      </c>
      <c r="D66" s="53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3" t="str">
        <f t="shared" si="12"/>
        <v>N/A</v>
      </c>
      <c r="I66" s="43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48">
        <v>0</v>
      </c>
      <c r="C67" s="53">
        <v>0</v>
      </c>
      <c r="D67" s="53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3" t="str">
        <f t="shared" si="12"/>
        <v>N/A</v>
      </c>
      <c r="I67" s="43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48">
        <v>98.769230769000004</v>
      </c>
      <c r="C68" s="53">
        <v>99.354838709999996</v>
      </c>
      <c r="D68" s="53">
        <v>99.328859059999999</v>
      </c>
      <c r="E68" s="41">
        <f t="shared" si="10"/>
        <v>0.59290523621633062</v>
      </c>
      <c r="F68" s="41">
        <f t="shared" si="10"/>
        <v>-2.6148349025885576E-2</v>
      </c>
      <c r="G68" s="42" t="s">
        <v>119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48">
        <v>2.1538461538</v>
      </c>
      <c r="C69" s="53">
        <v>0.96774193549999998</v>
      </c>
      <c r="D69" s="53">
        <v>1.0067114094</v>
      </c>
      <c r="E69" s="41">
        <f t="shared" si="10"/>
        <v>-55.069124422251484</v>
      </c>
      <c r="F69" s="41">
        <f t="shared" si="10"/>
        <v>4.0268456362662244</v>
      </c>
      <c r="G69" s="42" t="s">
        <v>119</v>
      </c>
      <c r="H69" s="43" t="str">
        <f t="shared" si="12"/>
        <v>Yes</v>
      </c>
      <c r="I69" s="43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48">
        <v>11.692307692</v>
      </c>
      <c r="C70" s="53">
        <v>0</v>
      </c>
      <c r="D70" s="53">
        <v>0</v>
      </c>
      <c r="E70" s="41">
        <f t="shared" si="10"/>
        <v>-100</v>
      </c>
      <c r="F70" s="41" t="str">
        <f t="shared" si="10"/>
        <v>Div by 0</v>
      </c>
      <c r="G70" s="42" t="s">
        <v>119</v>
      </c>
      <c r="H70" s="43" t="str">
        <f t="shared" si="12"/>
        <v>No</v>
      </c>
      <c r="I70" s="43" t="str">
        <f t="shared" si="11"/>
        <v>N/A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48">
        <v>14.461538462</v>
      </c>
      <c r="C71" s="53">
        <v>11.612903226</v>
      </c>
      <c r="D71" s="53">
        <v>10.067114094000001</v>
      </c>
      <c r="E71" s="41">
        <f t="shared" si="10"/>
        <v>-19.698009610009638</v>
      </c>
      <c r="F71" s="41">
        <f t="shared" si="10"/>
        <v>-13.310961969778145</v>
      </c>
      <c r="G71" s="42" t="s">
        <v>119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48">
        <v>9.8461538462</v>
      </c>
      <c r="C72" s="53">
        <v>11.290322581</v>
      </c>
      <c r="D72" s="53">
        <v>11.073825503</v>
      </c>
      <c r="E72" s="41">
        <f t="shared" si="10"/>
        <v>14.667338712743746</v>
      </c>
      <c r="F72" s="41">
        <f t="shared" si="10"/>
        <v>-1.9175455479397319</v>
      </c>
      <c r="G72" s="42" t="s">
        <v>119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48">
        <v>0</v>
      </c>
      <c r="C73" s="53">
        <v>0</v>
      </c>
      <c r="D73" s="53">
        <v>0</v>
      </c>
      <c r="E73" s="41" t="str">
        <f t="shared" si="10"/>
        <v>Div by 0</v>
      </c>
      <c r="F73" s="41" t="str">
        <f t="shared" si="10"/>
        <v>Div by 0</v>
      </c>
      <c r="G73" s="42" t="s">
        <v>119</v>
      </c>
      <c r="H73" s="43" t="str">
        <f t="shared" si="12"/>
        <v>N/A</v>
      </c>
      <c r="I73" s="43" t="str">
        <f t="shared" si="11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48">
        <v>0</v>
      </c>
      <c r="C74" s="53">
        <v>0</v>
      </c>
      <c r="D74" s="53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3" t="str">
        <f t="shared" si="12"/>
        <v>N/A</v>
      </c>
      <c r="I74" s="43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48">
        <v>59.692307692</v>
      </c>
      <c r="C75" s="53">
        <v>74.193548387000007</v>
      </c>
      <c r="D75" s="53">
        <v>75.838926173999994</v>
      </c>
      <c r="E75" s="41">
        <f t="shared" si="10"/>
        <v>24.293315597419049</v>
      </c>
      <c r="F75" s="41">
        <f t="shared" si="10"/>
        <v>2.2176831042202658</v>
      </c>
      <c r="G75" s="42" t="s">
        <v>119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48">
        <v>0.9230769231</v>
      </c>
      <c r="C76" s="53">
        <v>1.2903225806</v>
      </c>
      <c r="D76" s="53">
        <v>1.3422818792</v>
      </c>
      <c r="E76" s="41">
        <f t="shared" si="10"/>
        <v>39.784946228172046</v>
      </c>
      <c r="F76" s="41">
        <f t="shared" si="10"/>
        <v>4.0268456416409339</v>
      </c>
      <c r="G76" s="42" t="s">
        <v>119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48">
        <v>0</v>
      </c>
      <c r="C77" s="53">
        <v>0</v>
      </c>
      <c r="D77" s="53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3" t="str">
        <f t="shared" si="12"/>
        <v>N/A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48">
        <v>0</v>
      </c>
      <c r="C78" s="53">
        <v>0</v>
      </c>
      <c r="D78" s="53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3" t="str">
        <f t="shared" si="12"/>
        <v>N/A</v>
      </c>
      <c r="I78" s="43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48">
        <v>0</v>
      </c>
      <c r="C79" s="53">
        <v>0</v>
      </c>
      <c r="D79" s="53">
        <v>0</v>
      </c>
      <c r="E79" s="41" t="str">
        <f t="shared" si="10"/>
        <v>Div by 0</v>
      </c>
      <c r="F79" s="41" t="str">
        <f t="shared" si="10"/>
        <v>Div by 0</v>
      </c>
      <c r="G79" s="42" t="s">
        <v>119</v>
      </c>
      <c r="H79" s="43" t="str">
        <f t="shared" si="12"/>
        <v>N/A</v>
      </c>
      <c r="I79" s="43" t="str">
        <f t="shared" si="11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48">
        <v>0</v>
      </c>
      <c r="C80" s="53">
        <v>0</v>
      </c>
      <c r="D80" s="53">
        <v>0</v>
      </c>
      <c r="E80" s="41" t="str">
        <f t="shared" si="10"/>
        <v>Div by 0</v>
      </c>
      <c r="F80" s="41" t="str">
        <f t="shared" si="10"/>
        <v>Div by 0</v>
      </c>
      <c r="G80" s="42" t="s">
        <v>120</v>
      </c>
      <c r="H80" s="43" t="str">
        <f t="shared" si="12"/>
        <v>N/A</v>
      </c>
      <c r="I80" s="43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60" customFormat="1" ht="15.75" customHeight="1">
      <c r="A81" s="31" t="s">
        <v>61</v>
      </c>
      <c r="B81" s="57"/>
      <c r="C81" s="57"/>
      <c r="D81" s="57"/>
      <c r="E81" s="57"/>
      <c r="F81" s="57"/>
      <c r="G81" s="58"/>
      <c r="H81" s="59"/>
      <c r="I81" s="59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39">
        <v>0</v>
      </c>
      <c r="C82" s="64">
        <v>0</v>
      </c>
      <c r="D82" s="64">
        <v>0</v>
      </c>
      <c r="E82" s="41" t="str">
        <f t="shared" ref="E82:F85" si="13">IFERROR((C82-B82)*100/B82,"Div by 0")</f>
        <v>Div by 0</v>
      </c>
      <c r="F82" s="41" t="str">
        <f t="shared" si="13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N/A</v>
      </c>
      <c r="I82" s="43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48">
        <v>0</v>
      </c>
      <c r="C83" s="53">
        <v>0</v>
      </c>
      <c r="D83" s="53">
        <v>0</v>
      </c>
      <c r="E83" s="41" t="str">
        <f t="shared" si="13"/>
        <v>Div by 0</v>
      </c>
      <c r="F83" s="41" t="str">
        <f t="shared" si="13"/>
        <v>Div by 0</v>
      </c>
      <c r="G83" s="42" t="s">
        <v>119</v>
      </c>
      <c r="H83" s="43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3" t="str">
        <f t="shared" si="14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48">
        <v>0</v>
      </c>
      <c r="C84" s="79">
        <v>0</v>
      </c>
      <c r="D84" s="53">
        <v>0</v>
      </c>
      <c r="E84" s="41" t="str">
        <f t="shared" si="13"/>
        <v>Div by 0</v>
      </c>
      <c r="F84" s="41" t="str">
        <f t="shared" si="13"/>
        <v>Div by 0</v>
      </c>
      <c r="G84" s="42" t="s">
        <v>119</v>
      </c>
      <c r="H84" s="43" t="str">
        <f t="shared" si="15"/>
        <v>N/A</v>
      </c>
      <c r="I84" s="43" t="str">
        <f t="shared" si="14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48">
        <v>0</v>
      </c>
      <c r="C85" s="53">
        <v>0</v>
      </c>
      <c r="D85" s="53">
        <v>0</v>
      </c>
      <c r="E85" s="41" t="str">
        <f t="shared" si="13"/>
        <v>Div by 0</v>
      </c>
      <c r="F85" s="41" t="str">
        <f t="shared" si="13"/>
        <v>Div by 0</v>
      </c>
      <c r="G85" s="42" t="s">
        <v>120</v>
      </c>
      <c r="H85" s="43" t="str">
        <f t="shared" si="15"/>
        <v>N/A</v>
      </c>
      <c r="I85" s="43" t="str">
        <f t="shared" si="14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80"/>
      <c r="C86" s="57"/>
      <c r="D86" s="57"/>
      <c r="E86" s="80"/>
      <c r="F86" s="80"/>
      <c r="G86" s="58"/>
      <c r="H86" s="59"/>
      <c r="I86" s="59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39">
        <v>329</v>
      </c>
      <c r="C87" s="64">
        <v>323</v>
      </c>
      <c r="D87" s="64">
        <v>311</v>
      </c>
      <c r="E87" s="41">
        <f t="shared" ref="E87:F90" si="16">IFERROR((C87-B87)*100/B87,"Div by 0")</f>
        <v>-1.8237082066869301</v>
      </c>
      <c r="F87" s="41">
        <f t="shared" si="16"/>
        <v>-3.7151702786377707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Yes</v>
      </c>
      <c r="I87" s="43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48">
        <v>23.100303951000001</v>
      </c>
      <c r="C88" s="53">
        <v>25.386996904</v>
      </c>
      <c r="D88" s="53">
        <v>25.080385851999999</v>
      </c>
      <c r="E88" s="41">
        <f t="shared" si="16"/>
        <v>9.898973441433915</v>
      </c>
      <c r="F88" s="41">
        <f t="shared" si="16"/>
        <v>-1.2077484121475235</v>
      </c>
      <c r="G88" s="42" t="s">
        <v>119</v>
      </c>
      <c r="H88" s="43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3" t="str">
        <f t="shared" si="17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48">
        <v>43.161094224999999</v>
      </c>
      <c r="C89" s="53">
        <v>43.653250774</v>
      </c>
      <c r="D89" s="53">
        <v>45.980707395000003</v>
      </c>
      <c r="E89" s="41">
        <f t="shared" si="16"/>
        <v>1.140278201554332</v>
      </c>
      <c r="F89" s="41">
        <f t="shared" si="16"/>
        <v>5.3316914083893217</v>
      </c>
      <c r="G89" s="42" t="s">
        <v>119</v>
      </c>
      <c r="H89" s="43" t="str">
        <f t="shared" si="18"/>
        <v>Yes</v>
      </c>
      <c r="I89" s="43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8">
        <v>33.738601824</v>
      </c>
      <c r="C90" s="53">
        <v>30.959752322</v>
      </c>
      <c r="D90" s="53">
        <v>28.938906752000001</v>
      </c>
      <c r="E90" s="41">
        <f t="shared" si="16"/>
        <v>-8.2364097851359723</v>
      </c>
      <c r="F90" s="41">
        <f t="shared" si="16"/>
        <v>-6.5273311910960796</v>
      </c>
      <c r="G90" s="42" t="s">
        <v>120</v>
      </c>
      <c r="H90" s="43" t="str">
        <f t="shared" si="18"/>
        <v>N/A</v>
      </c>
      <c r="I90" s="43" t="str">
        <f t="shared" si="17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69"/>
      <c r="C91" s="84"/>
      <c r="D91" s="84"/>
      <c r="E91" s="85"/>
      <c r="F91" s="85"/>
      <c r="G91" s="71"/>
      <c r="H91" s="72"/>
      <c r="I91" s="72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4" customWidth="1"/>
    <col min="5" max="6" width="11.28515625" style="75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3"/>
      <c r="I4" s="73"/>
      <c r="AG4" s="5"/>
    </row>
    <row r="5" spans="1:35" s="30" customFormat="1" ht="69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39">
        <v>15492</v>
      </c>
      <c r="C7" s="64">
        <v>14350</v>
      </c>
      <c r="D7" s="64">
        <v>18320</v>
      </c>
      <c r="E7" s="41">
        <f t="shared" ref="E7:F18" si="0">IFERROR((C7-B7)*100/B7,"Div by 0")</f>
        <v>-7.3715466046991995</v>
      </c>
      <c r="F7" s="41">
        <f t="shared" si="0"/>
        <v>27.665505226480835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48">
        <v>53.201652465999999</v>
      </c>
      <c r="C8" s="53">
        <v>47.212543554</v>
      </c>
      <c r="D8" s="53">
        <v>49.978165939</v>
      </c>
      <c r="E8" s="41">
        <f t="shared" si="0"/>
        <v>-11.257373849106484</v>
      </c>
      <c r="F8" s="41">
        <f t="shared" si="0"/>
        <v>5.8578127269012343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48">
        <v>53.285566744</v>
      </c>
      <c r="C9" s="53">
        <v>47.428571429000002</v>
      </c>
      <c r="D9" s="53">
        <v>50.245633187999999</v>
      </c>
      <c r="E9" s="41">
        <f t="shared" si="0"/>
        <v>-10.991710650538407</v>
      </c>
      <c r="F9" s="41">
        <f t="shared" si="0"/>
        <v>5.9395880460306616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48">
        <v>46.714433256</v>
      </c>
      <c r="C10" s="53">
        <v>52.571428570999998</v>
      </c>
      <c r="D10" s="53">
        <v>49.754366812000001</v>
      </c>
      <c r="E10" s="41">
        <f t="shared" si="0"/>
        <v>12.537870860817362</v>
      </c>
      <c r="F10" s="41">
        <f t="shared" si="0"/>
        <v>-5.358541389445854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48">
        <v>0.8843273948</v>
      </c>
      <c r="C11" s="53">
        <v>0.96167247389999999</v>
      </c>
      <c r="D11" s="53">
        <v>0.78602620089999997</v>
      </c>
      <c r="E11" s="41">
        <f t="shared" si="0"/>
        <v>8.7462041269786059</v>
      </c>
      <c r="F11" s="41">
        <f t="shared" si="0"/>
        <v>-18.264666793225143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48">
        <v>0.21301316810000001</v>
      </c>
      <c r="C12" s="53">
        <v>0.1881533101</v>
      </c>
      <c r="D12" s="53">
        <v>0.13100436679999999</v>
      </c>
      <c r="E12" s="41">
        <f t="shared" si="0"/>
        <v>-11.670573336728854</v>
      </c>
      <c r="F12" s="41">
        <f t="shared" si="0"/>
        <v>-30.373605050916407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48">
        <v>0.2001032791</v>
      </c>
      <c r="C13" s="53">
        <v>0.1114982578</v>
      </c>
      <c r="D13" s="53">
        <v>0.84606986900000003</v>
      </c>
      <c r="E13" s="41">
        <f t="shared" si="0"/>
        <v>-44.279644840662684</v>
      </c>
      <c r="F13" s="41">
        <f t="shared" si="0"/>
        <v>658.81891402970427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53">
        <v>77.297960238000002</v>
      </c>
      <c r="C14" s="53">
        <v>82.968641114999997</v>
      </c>
      <c r="D14" s="53">
        <v>83.089519651000003</v>
      </c>
      <c r="E14" s="41">
        <f t="shared" si="0"/>
        <v>7.3361326217923466</v>
      </c>
      <c r="F14" s="41">
        <f t="shared" si="0"/>
        <v>0.14569183534350141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53">
        <v>76.788019622999997</v>
      </c>
      <c r="C15" s="53">
        <v>82.620209059000004</v>
      </c>
      <c r="D15" s="53">
        <v>80.775109169999993</v>
      </c>
      <c r="E15" s="41">
        <f t="shared" si="0"/>
        <v>7.5951814679345064</v>
      </c>
      <c r="F15" s="41">
        <f t="shared" si="0"/>
        <v>-2.2332307192328749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1" t="s">
        <v>107</v>
      </c>
      <c r="B16" s="76">
        <v>0</v>
      </c>
      <c r="C16" s="53">
        <v>0</v>
      </c>
      <c r="D16" s="53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4" customFormat="1" ht="15.75" customHeight="1">
      <c r="A17" s="51" t="s">
        <v>101</v>
      </c>
      <c r="B17" s="77">
        <v>356.72442063</v>
      </c>
      <c r="C17" s="53">
        <v>374.83456446000002</v>
      </c>
      <c r="D17" s="53">
        <v>332.70403929999998</v>
      </c>
      <c r="E17" s="41">
        <f t="shared" si="0"/>
        <v>5.0767883505189415</v>
      </c>
      <c r="F17" s="41">
        <f t="shared" si="0"/>
        <v>-11.239765260360869</v>
      </c>
      <c r="G17" s="42" t="s">
        <v>119</v>
      </c>
      <c r="H17" s="43" t="str">
        <f t="shared" si="1"/>
        <v>Yes</v>
      </c>
      <c r="I17" s="43" t="str">
        <f t="shared" si="2"/>
        <v>Yes</v>
      </c>
    </row>
    <row r="18" spans="1:35" s="55" customFormat="1" ht="15.75" customHeight="1">
      <c r="A18" s="38" t="s">
        <v>102</v>
      </c>
      <c r="B18" s="46">
        <v>86.417080885999994</v>
      </c>
      <c r="C18" s="53">
        <v>87.285365854000005</v>
      </c>
      <c r="D18" s="53">
        <v>79.463919214000001</v>
      </c>
      <c r="E18" s="41">
        <f t="shared" si="0"/>
        <v>1.0047608170720776</v>
      </c>
      <c r="F18" s="41">
        <f t="shared" si="0"/>
        <v>-8.9607766015241754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78"/>
      <c r="F19" s="78"/>
      <c r="G19" s="58"/>
      <c r="H19" s="59"/>
      <c r="I19" s="59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39">
        <v>11975</v>
      </c>
      <c r="C20" s="64">
        <v>11906</v>
      </c>
      <c r="D20" s="64">
        <v>15222</v>
      </c>
      <c r="E20" s="41">
        <f t="shared" ref="E20:F23" si="3">IFERROR((C20-B20)*100/B20,"Div by 0")</f>
        <v>-0.57620041753653439</v>
      </c>
      <c r="F20" s="41">
        <f t="shared" si="3"/>
        <v>27.85150344364186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48">
        <v>87.056367432000002</v>
      </c>
      <c r="C21" s="53">
        <v>89.702670921999996</v>
      </c>
      <c r="D21" s="53">
        <v>92.057548284999996</v>
      </c>
      <c r="E21" s="41">
        <f t="shared" si="3"/>
        <v>3.0397586851611167</v>
      </c>
      <c r="F21" s="41">
        <f t="shared" si="3"/>
        <v>2.6252031726543108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48">
        <v>12.943632568</v>
      </c>
      <c r="C22" s="53">
        <v>10.297329078000001</v>
      </c>
      <c r="D22" s="53">
        <v>7.9424517145999998</v>
      </c>
      <c r="E22" s="41">
        <f t="shared" si="3"/>
        <v>-20.444828575730313</v>
      </c>
      <c r="F22" s="41">
        <f t="shared" si="3"/>
        <v>-22.868817200677217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Yes</v>
      </c>
      <c r="I22" s="43" t="str">
        <f>IF(F22="Div by 0","N/A",IF(G22="N/A","N/A",IF(AND((ABS(F22)&gt;ABS(VALUE(MID(G22,1,2)))),(C22&gt;=10)),"No",IF(AND((ABS(F22)&gt;ABS(VALUE(MID(G22,1,2)))),(D22&gt;=10)),"No","Yes"))))</f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48">
        <v>0</v>
      </c>
      <c r="C23" s="53">
        <v>0</v>
      </c>
      <c r="D23" s="53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78"/>
      <c r="F24" s="78"/>
      <c r="G24" s="58"/>
      <c r="H24" s="59"/>
      <c r="I24" s="59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39">
        <v>11896</v>
      </c>
      <c r="C25" s="64">
        <v>11856</v>
      </c>
      <c r="D25" s="64">
        <v>14798</v>
      </c>
      <c r="E25" s="41">
        <f t="shared" ref="E25:F45" si="4">IFERROR((C25-B25)*100/B25,"Div by 0")</f>
        <v>-0.33624747814391392</v>
      </c>
      <c r="F25" s="41">
        <f t="shared" si="4"/>
        <v>24.814439946018894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48">
        <v>86.970410221999998</v>
      </c>
      <c r="C26" s="53">
        <v>89.659244264999998</v>
      </c>
      <c r="D26" s="53">
        <v>91.829977024000002</v>
      </c>
      <c r="E26" s="41">
        <f t="shared" si="4"/>
        <v>3.0916653562246088</v>
      </c>
      <c r="F26" s="41">
        <f t="shared" si="4"/>
        <v>2.4210919652457807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48">
        <v>13.012777403999999</v>
      </c>
      <c r="C27" s="53">
        <v>10.332321188</v>
      </c>
      <c r="D27" s="53">
        <v>8.1565076362000006</v>
      </c>
      <c r="E27" s="41">
        <f t="shared" si="4"/>
        <v>-20.5986480271003</v>
      </c>
      <c r="F27" s="41">
        <f t="shared" si="4"/>
        <v>-21.058322831920847</v>
      </c>
      <c r="G27" s="42" t="s">
        <v>119</v>
      </c>
      <c r="H27" s="43" t="str">
        <f t="shared" si="5"/>
        <v>Yes</v>
      </c>
      <c r="I27" s="43" t="str">
        <f t="shared" si="6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79">
        <v>1.68123739E-2</v>
      </c>
      <c r="C28" s="53">
        <v>8.4345479000000004E-3</v>
      </c>
      <c r="D28" s="53">
        <v>1.3515339899999999E-2</v>
      </c>
      <c r="E28" s="41">
        <f t="shared" si="4"/>
        <v>-49.831309069327794</v>
      </c>
      <c r="F28" s="41">
        <f t="shared" si="4"/>
        <v>60.237870010792136</v>
      </c>
      <c r="G28" s="42" t="s">
        <v>119</v>
      </c>
      <c r="H28" s="43" t="str">
        <f t="shared" si="5"/>
        <v>Yes</v>
      </c>
      <c r="I28" s="43" t="str">
        <f t="shared" si="6"/>
        <v>Yes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48">
        <v>19.569603227999998</v>
      </c>
      <c r="C29" s="53">
        <v>21.044197030999999</v>
      </c>
      <c r="D29" s="53">
        <v>21.516421137999998</v>
      </c>
      <c r="E29" s="41">
        <f t="shared" si="4"/>
        <v>7.535123659994122</v>
      </c>
      <c r="F29" s="41">
        <f t="shared" si="4"/>
        <v>2.2439635321051696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48">
        <v>64.660390047000007</v>
      </c>
      <c r="C30" s="53">
        <v>66.607624830999995</v>
      </c>
      <c r="D30" s="53">
        <v>68.766049465999998</v>
      </c>
      <c r="E30" s="41">
        <f t="shared" si="4"/>
        <v>3.0114801079680968</v>
      </c>
      <c r="F30" s="41">
        <f t="shared" si="4"/>
        <v>3.2405068345800645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48">
        <v>53.286819098999999</v>
      </c>
      <c r="C31" s="53">
        <v>55.001686909999997</v>
      </c>
      <c r="D31" s="53">
        <v>55.608866063000001</v>
      </c>
      <c r="E31" s="41">
        <f t="shared" si="4"/>
        <v>3.2181838585898621</v>
      </c>
      <c r="F31" s="41">
        <f t="shared" si="4"/>
        <v>1.103928237680309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48">
        <v>64.660390047000007</v>
      </c>
      <c r="C32" s="53">
        <v>66.607624830999995</v>
      </c>
      <c r="D32" s="53">
        <v>68.766049465999998</v>
      </c>
      <c r="E32" s="41">
        <f t="shared" si="4"/>
        <v>3.0114801079680968</v>
      </c>
      <c r="F32" s="41">
        <f t="shared" si="4"/>
        <v>3.2405068345800645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48">
        <v>0.98352387360000004</v>
      </c>
      <c r="C33" s="53">
        <v>1.0880566802</v>
      </c>
      <c r="D33" s="53">
        <v>0.912285444</v>
      </c>
      <c r="E33" s="41">
        <f t="shared" si="4"/>
        <v>10.628395446810837</v>
      </c>
      <c r="F33" s="41">
        <f t="shared" si="4"/>
        <v>-16.154602917165199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48">
        <v>41.299596502999997</v>
      </c>
      <c r="C34" s="53">
        <v>42.265519568000002</v>
      </c>
      <c r="D34" s="53">
        <v>42.532774699000001</v>
      </c>
      <c r="E34" s="41">
        <f t="shared" si="4"/>
        <v>2.3388196175956368</v>
      </c>
      <c r="F34" s="41">
        <f t="shared" si="4"/>
        <v>0.6323242532722646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48">
        <v>23.360793544</v>
      </c>
      <c r="C35" s="53">
        <v>24.342105263000001</v>
      </c>
      <c r="D35" s="53">
        <v>26.233274767000001</v>
      </c>
      <c r="E35" s="41">
        <f t="shared" si="4"/>
        <v>4.2006780170018727</v>
      </c>
      <c r="F35" s="41">
        <f t="shared" si="4"/>
        <v>7.7691287732395864</v>
      </c>
      <c r="G35" s="42" t="s">
        <v>119</v>
      </c>
      <c r="H35" s="43" t="str">
        <f t="shared" si="5"/>
        <v>Yes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48">
        <v>62.281439139</v>
      </c>
      <c r="C36" s="53">
        <v>64.465249662999994</v>
      </c>
      <c r="D36" s="53">
        <v>66.596837410000006</v>
      </c>
      <c r="E36" s="41">
        <f t="shared" si="4"/>
        <v>3.5063584820610143</v>
      </c>
      <c r="F36" s="41">
        <f t="shared" si="4"/>
        <v>3.3065686678375532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48">
        <v>35.339609953</v>
      </c>
      <c r="C37" s="53">
        <v>33.198380567000001</v>
      </c>
      <c r="D37" s="53">
        <v>31.119070144999998</v>
      </c>
      <c r="E37" s="41">
        <f t="shared" si="4"/>
        <v>-6.059006844862556</v>
      </c>
      <c r="F37" s="41">
        <f t="shared" si="4"/>
        <v>-6.2632887101333123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48">
        <v>100</v>
      </c>
      <c r="C38" s="53">
        <v>99.806005397999996</v>
      </c>
      <c r="D38" s="53">
        <v>99.885119610999993</v>
      </c>
      <c r="E38" s="41">
        <f t="shared" si="4"/>
        <v>-0.19399460200000362</v>
      </c>
      <c r="F38" s="41">
        <f t="shared" si="4"/>
        <v>7.9267988619031782E-2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48">
        <v>100</v>
      </c>
      <c r="C39" s="53">
        <v>99.806005397999996</v>
      </c>
      <c r="D39" s="53">
        <v>99.885119610999993</v>
      </c>
      <c r="E39" s="41">
        <f t="shared" si="4"/>
        <v>-0.19399460200000362</v>
      </c>
      <c r="F39" s="41">
        <f t="shared" si="4"/>
        <v>7.9267988619031782E-2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48">
        <v>100</v>
      </c>
      <c r="C40" s="53">
        <v>99.806005397999996</v>
      </c>
      <c r="D40" s="53">
        <v>99.885119610999993</v>
      </c>
      <c r="E40" s="41">
        <f t="shared" si="4"/>
        <v>-0.19399460200000362</v>
      </c>
      <c r="F40" s="41">
        <f t="shared" si="4"/>
        <v>7.9267988619031782E-2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48">
        <v>68.224613314999999</v>
      </c>
      <c r="C41" s="53">
        <v>66.649797570999993</v>
      </c>
      <c r="D41" s="53">
        <v>58.724151912000004</v>
      </c>
      <c r="E41" s="41">
        <f t="shared" si="4"/>
        <v>-2.3082809377444482</v>
      </c>
      <c r="F41" s="41">
        <f t="shared" si="4"/>
        <v>-11.891477465564757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48">
        <v>100</v>
      </c>
      <c r="C42" s="53">
        <v>99.806005397999996</v>
      </c>
      <c r="D42" s="53">
        <v>99.885119610999993</v>
      </c>
      <c r="E42" s="41">
        <f t="shared" si="4"/>
        <v>-0.19399460200000362</v>
      </c>
      <c r="F42" s="41">
        <f t="shared" si="4"/>
        <v>7.9267988619031782E-2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48">
        <v>98.999663752999993</v>
      </c>
      <c r="C43" s="53">
        <v>98.355263158</v>
      </c>
      <c r="D43" s="53">
        <v>98.540343289999996</v>
      </c>
      <c r="E43" s="41">
        <f t="shared" si="4"/>
        <v>-0.65091190269872612</v>
      </c>
      <c r="F43" s="41">
        <f t="shared" si="4"/>
        <v>0.18817511748474433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48">
        <v>64.660390047000007</v>
      </c>
      <c r="C44" s="53">
        <v>66.607624830999995</v>
      </c>
      <c r="D44" s="53">
        <v>68.766049465999998</v>
      </c>
      <c r="E44" s="41">
        <f t="shared" si="4"/>
        <v>3.0114801079680968</v>
      </c>
      <c r="F44" s="41">
        <f t="shared" si="4"/>
        <v>3.2405068345800645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48">
        <v>35.339609953</v>
      </c>
      <c r="C45" s="53">
        <v>33.198380567000001</v>
      </c>
      <c r="D45" s="53">
        <v>31.119070144999998</v>
      </c>
      <c r="E45" s="41">
        <f t="shared" si="4"/>
        <v>-6.059006844862556</v>
      </c>
      <c r="F45" s="41">
        <f t="shared" si="4"/>
        <v>-6.2632887101333123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33" t="s">
        <v>95</v>
      </c>
      <c r="C46" s="57"/>
      <c r="D46" s="57"/>
      <c r="E46" s="80"/>
      <c r="F46" s="80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1" t="s">
        <v>108</v>
      </c>
      <c r="B47" s="39">
        <v>0</v>
      </c>
      <c r="C47" s="64">
        <v>0</v>
      </c>
      <c r="D47" s="64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80" t="s">
        <v>95</v>
      </c>
      <c r="C48" s="57"/>
      <c r="D48" s="57"/>
      <c r="E48" s="32"/>
      <c r="F48" s="32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39">
        <v>11808</v>
      </c>
      <c r="C49" s="64">
        <v>11661</v>
      </c>
      <c r="D49" s="64">
        <v>14582</v>
      </c>
      <c r="E49" s="41">
        <f t="shared" ref="E49:F81" si="8">IFERROR((C49-B49)*100/B49,"Div by 0")</f>
        <v>-1.2449186991869918</v>
      </c>
      <c r="F49" s="41">
        <f t="shared" si="8"/>
        <v>25.049309664694281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48">
        <v>73.280826558000001</v>
      </c>
      <c r="C50" s="53">
        <v>76.991681674000006</v>
      </c>
      <c r="D50" s="53">
        <v>77.869976683999994</v>
      </c>
      <c r="E50" s="41">
        <f t="shared" si="8"/>
        <v>5.0638827238977067</v>
      </c>
      <c r="F50" s="41">
        <f t="shared" si="8"/>
        <v>1.1407661073294715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48">
        <v>43.174119241</v>
      </c>
      <c r="C51" s="79">
        <v>43.426807306000001</v>
      </c>
      <c r="D51" s="79">
        <v>46.283088739999997</v>
      </c>
      <c r="E51" s="41">
        <f t="shared" si="8"/>
        <v>0.58527671077546273</v>
      </c>
      <c r="F51" s="41">
        <f t="shared" si="8"/>
        <v>6.5772310035910975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48">
        <v>4.2428861789000001</v>
      </c>
      <c r="C52" s="53">
        <v>4.4421576193999996</v>
      </c>
      <c r="D52" s="53">
        <v>3.9980798244</v>
      </c>
      <c r="E52" s="41">
        <f t="shared" si="8"/>
        <v>4.696601136532542</v>
      </c>
      <c r="F52" s="41">
        <f t="shared" si="8"/>
        <v>-9.9968941457773184</v>
      </c>
      <c r="G52" s="42" t="s">
        <v>119</v>
      </c>
      <c r="H52" s="43" t="str">
        <f t="shared" si="9"/>
        <v>Yes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48">
        <v>4.4122628726000004</v>
      </c>
      <c r="C53" s="53">
        <v>4.3992796501000004</v>
      </c>
      <c r="D53" s="53">
        <v>3.6689068714999999</v>
      </c>
      <c r="E53" s="41">
        <f t="shared" si="8"/>
        <v>-0.29425315025143467</v>
      </c>
      <c r="F53" s="41">
        <f t="shared" si="8"/>
        <v>-16.602099359230284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48">
        <v>0.4996612466</v>
      </c>
      <c r="C54" s="53">
        <v>0.40305291139999999</v>
      </c>
      <c r="D54" s="53">
        <v>0.34974626250000002</v>
      </c>
      <c r="E54" s="41">
        <f t="shared" si="8"/>
        <v>-19.334766475763743</v>
      </c>
      <c r="F54" s="41">
        <f t="shared" si="8"/>
        <v>-13.225719847758921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48">
        <v>8.4688346900000003E-2</v>
      </c>
      <c r="C55" s="53">
        <v>6.0029157E-2</v>
      </c>
      <c r="D55" s="53">
        <v>5.4862158799999998E-2</v>
      </c>
      <c r="E55" s="41">
        <f t="shared" si="8"/>
        <v>-29.117571428236253</v>
      </c>
      <c r="F55" s="41">
        <f t="shared" si="8"/>
        <v>-8.6074808613421006</v>
      </c>
      <c r="G55" s="42" t="s">
        <v>119</v>
      </c>
      <c r="H55" s="43" t="str">
        <f t="shared" si="9"/>
        <v>Yes</v>
      </c>
      <c r="I55" s="43" t="str">
        <f t="shared" si="10"/>
        <v>Yes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48">
        <v>0.16937669380000001</v>
      </c>
      <c r="C56" s="53">
        <v>0.1114827202</v>
      </c>
      <c r="D56" s="53">
        <v>0.1097243177</v>
      </c>
      <c r="E56" s="41">
        <f t="shared" si="8"/>
        <v>-34.180602006767948</v>
      </c>
      <c r="F56" s="41">
        <f t="shared" si="8"/>
        <v>-1.5772870421939993</v>
      </c>
      <c r="G56" s="42" t="s">
        <v>119</v>
      </c>
      <c r="H56" s="43" t="str">
        <f t="shared" si="9"/>
        <v>Yes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48">
        <v>3.3960027099999999</v>
      </c>
      <c r="C57" s="53">
        <v>3.2587256668000002</v>
      </c>
      <c r="D57" s="53">
        <v>2.7225346316999999</v>
      </c>
      <c r="E57" s="41">
        <f t="shared" si="8"/>
        <v>-4.0423125339614252</v>
      </c>
      <c r="F57" s="41">
        <f t="shared" si="8"/>
        <v>-16.454009632131097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48">
        <v>0.15243902440000001</v>
      </c>
      <c r="C58" s="53">
        <v>0.12863390790000001</v>
      </c>
      <c r="D58" s="53">
        <v>0.13029762719999999</v>
      </c>
      <c r="E58" s="41">
        <f t="shared" si="8"/>
        <v>-15.616156423000565</v>
      </c>
      <c r="F58" s="41">
        <f t="shared" si="8"/>
        <v>1.2933753838010988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48">
        <v>3.3875338800000002E-2</v>
      </c>
      <c r="C59" s="53">
        <v>5.1453563200000003E-2</v>
      </c>
      <c r="D59" s="53">
        <v>4.1146619099999997E-2</v>
      </c>
      <c r="E59" s="41">
        <f t="shared" si="8"/>
        <v>51.8909183573981</v>
      </c>
      <c r="F59" s="41">
        <f t="shared" si="8"/>
        <v>-20.031545842485027</v>
      </c>
      <c r="G59" s="42" t="s">
        <v>119</v>
      </c>
      <c r="H59" s="43" t="str">
        <f t="shared" si="9"/>
        <v>Yes</v>
      </c>
      <c r="I59" s="43" t="str">
        <f t="shared" si="10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48">
        <v>1.1686991870000001</v>
      </c>
      <c r="C60" s="53">
        <v>1.1405539834</v>
      </c>
      <c r="D60" s="53">
        <v>1.0149499383</v>
      </c>
      <c r="E60" s="41">
        <f t="shared" si="8"/>
        <v>-2.4082504645397735</v>
      </c>
      <c r="F60" s="41">
        <f t="shared" si="8"/>
        <v>-11.012547141834832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48">
        <v>1.6937669400000001E-2</v>
      </c>
      <c r="C61" s="53">
        <v>7.71803447E-2</v>
      </c>
      <c r="D61" s="53">
        <v>4.8004389000000001E-2</v>
      </c>
      <c r="E61" s="41">
        <f t="shared" si="8"/>
        <v>355.6727544817943</v>
      </c>
      <c r="F61" s="41">
        <f t="shared" si="8"/>
        <v>-37.802313287673101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48">
        <v>11.475271003</v>
      </c>
      <c r="C62" s="53">
        <v>14.209759026</v>
      </c>
      <c r="D62" s="53">
        <v>14.709916335000001</v>
      </c>
      <c r="E62" s="41">
        <f t="shared" si="8"/>
        <v>23.829398210160953</v>
      </c>
      <c r="F62" s="41">
        <f t="shared" si="8"/>
        <v>3.5198155583416186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48">
        <v>0.68597560980000005</v>
      </c>
      <c r="C63" s="53">
        <v>0.7031986965</v>
      </c>
      <c r="D63" s="53">
        <v>0.56233712800000002</v>
      </c>
      <c r="E63" s="41">
        <f t="shared" si="8"/>
        <v>2.5107433054393042</v>
      </c>
      <c r="F63" s="41">
        <f t="shared" si="8"/>
        <v>-20.031545735380924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48">
        <v>2.3119918698999999</v>
      </c>
      <c r="C64" s="53">
        <v>2.9843066631999999</v>
      </c>
      <c r="D64" s="53">
        <v>2.5785214648000001</v>
      </c>
      <c r="E64" s="41">
        <f t="shared" si="8"/>
        <v>29.079461829123105</v>
      </c>
      <c r="F64" s="41">
        <f t="shared" si="8"/>
        <v>-13.597302294828046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48">
        <v>1.1094173441999999</v>
      </c>
      <c r="C65" s="53">
        <v>1.4578509561999999</v>
      </c>
      <c r="D65" s="53">
        <v>1.2686874229</v>
      </c>
      <c r="E65" s="41">
        <f t="shared" si="8"/>
        <v>31.406901453416097</v>
      </c>
      <c r="F65" s="41">
        <f t="shared" si="8"/>
        <v>-12.975505657524083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48">
        <v>3.3875338800000002E-2</v>
      </c>
      <c r="C66" s="53">
        <v>9.4331532499999995E-2</v>
      </c>
      <c r="D66" s="53">
        <v>0.30174187349999998</v>
      </c>
      <c r="E66" s="41">
        <f t="shared" si="8"/>
        <v>178.46668355682979</v>
      </c>
      <c r="F66" s="41">
        <f t="shared" si="8"/>
        <v>219.87381684910082</v>
      </c>
      <c r="G66" s="42" t="s">
        <v>119</v>
      </c>
      <c r="H66" s="43" t="str">
        <f t="shared" si="9"/>
        <v>Yes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48">
        <v>4.2344173399999997E-2</v>
      </c>
      <c r="C67" s="53">
        <v>4.2877969299999999E-2</v>
      </c>
      <c r="D67" s="53">
        <v>2.7431079399999999E-2</v>
      </c>
      <c r="E67" s="41">
        <f t="shared" si="8"/>
        <v>1.2606123986824638</v>
      </c>
      <c r="F67" s="41">
        <f t="shared" si="8"/>
        <v>-36.025236624254035</v>
      </c>
      <c r="G67" s="42" t="s">
        <v>119</v>
      </c>
      <c r="H67" s="43" t="str">
        <f t="shared" si="9"/>
        <v>Yes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48">
        <v>0.27100270999999998</v>
      </c>
      <c r="C68" s="53">
        <v>0</v>
      </c>
      <c r="D68" s="53">
        <v>0</v>
      </c>
      <c r="E68" s="41">
        <f t="shared" si="8"/>
        <v>-100</v>
      </c>
      <c r="F68" s="41" t="str">
        <f t="shared" si="8"/>
        <v>Div by 0</v>
      </c>
      <c r="G68" s="42" t="s">
        <v>119</v>
      </c>
      <c r="H68" s="43" t="str">
        <f t="shared" si="9"/>
        <v>Yes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48">
        <v>26.719173441999999</v>
      </c>
      <c r="C69" s="53">
        <v>23.008318326000001</v>
      </c>
      <c r="D69" s="53">
        <v>22.130023315999999</v>
      </c>
      <c r="E69" s="41">
        <f t="shared" si="8"/>
        <v>-13.8883604466854</v>
      </c>
      <c r="F69" s="41">
        <f t="shared" si="8"/>
        <v>-3.8172933699700509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48">
        <v>4.7594850948999996</v>
      </c>
      <c r="C70" s="53">
        <v>3.9276219877999998</v>
      </c>
      <c r="D70" s="53">
        <v>3.5317514744</v>
      </c>
      <c r="E70" s="41">
        <f t="shared" si="8"/>
        <v>-17.47800634970741</v>
      </c>
      <c r="F70" s="41">
        <f t="shared" si="8"/>
        <v>-10.079139861973859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48">
        <v>4.1581978319999999</v>
      </c>
      <c r="C71" s="53">
        <v>3.5760226396000001</v>
      </c>
      <c r="D71" s="53">
        <v>4.2792483884000001</v>
      </c>
      <c r="E71" s="41">
        <f t="shared" si="8"/>
        <v>-14.000661246076081</v>
      </c>
      <c r="F71" s="41">
        <f t="shared" si="8"/>
        <v>19.665025075978271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48">
        <v>0.1100948509</v>
      </c>
      <c r="C72" s="53">
        <v>1.7151187700000001E-2</v>
      </c>
      <c r="D72" s="53">
        <v>0</v>
      </c>
      <c r="E72" s="41">
        <f t="shared" si="8"/>
        <v>-84.421444273012767</v>
      </c>
      <c r="F72" s="41">
        <f t="shared" si="8"/>
        <v>-100</v>
      </c>
      <c r="G72" s="42" t="s">
        <v>119</v>
      </c>
      <c r="H72" s="43" t="str">
        <f t="shared" si="9"/>
        <v>Yes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48">
        <v>6.1568428184000004</v>
      </c>
      <c r="C73" s="53">
        <v>3.5931738272999998</v>
      </c>
      <c r="D73" s="53">
        <v>4.3615416267000002</v>
      </c>
      <c r="E73" s="41">
        <f t="shared" si="8"/>
        <v>-41.639344493875356</v>
      </c>
      <c r="F73" s="41">
        <f t="shared" si="8"/>
        <v>21.384097634301515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48">
        <v>0.68597560980000005</v>
      </c>
      <c r="C74" s="53">
        <v>0.77180344739999995</v>
      </c>
      <c r="D74" s="53">
        <v>0.70635029490000001</v>
      </c>
      <c r="E74" s="41">
        <f t="shared" si="8"/>
        <v>12.511791435999232</v>
      </c>
      <c r="F74" s="41">
        <f t="shared" si="8"/>
        <v>-8.4805467921261766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48">
        <v>3.3875338800000002E-2</v>
      </c>
      <c r="C75" s="53">
        <v>2.5726781600000002E-2</v>
      </c>
      <c r="D75" s="53">
        <v>2.7431079399999999E-2</v>
      </c>
      <c r="E75" s="41">
        <f t="shared" si="8"/>
        <v>-24.05454082130095</v>
      </c>
      <c r="F75" s="41">
        <f t="shared" si="8"/>
        <v>6.6246055433533009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48">
        <v>2.2696476964999999</v>
      </c>
      <c r="C76" s="53">
        <v>2.2382299973999999</v>
      </c>
      <c r="D76" s="53">
        <v>1.7967357015000001</v>
      </c>
      <c r="E76" s="41">
        <f t="shared" si="8"/>
        <v>-1.3842544439143056</v>
      </c>
      <c r="F76" s="41">
        <f t="shared" si="8"/>
        <v>-19.72515319752009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48">
        <v>0.34722222219999999</v>
      </c>
      <c r="C77" s="53">
        <v>0.44593088069999998</v>
      </c>
      <c r="D77" s="53">
        <v>0.27431079409999998</v>
      </c>
      <c r="E77" s="41">
        <f t="shared" si="8"/>
        <v>28.428093649819399</v>
      </c>
      <c r="F77" s="41">
        <f t="shared" si="8"/>
        <v>-38.485804421214198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48">
        <v>2.5406504100000001E-2</v>
      </c>
      <c r="C78" s="53">
        <v>1.7151187700000001E-2</v>
      </c>
      <c r="D78" s="53">
        <v>2.7431079399999999E-2</v>
      </c>
      <c r="E78" s="41">
        <f t="shared" si="8"/>
        <v>-32.492925305689731</v>
      </c>
      <c r="F78" s="41">
        <f t="shared" si="8"/>
        <v>59.936908625867339</v>
      </c>
      <c r="G78" s="42" t="s">
        <v>119</v>
      </c>
      <c r="H78" s="43" t="str">
        <f t="shared" si="9"/>
        <v>Yes</v>
      </c>
      <c r="I78" s="43" t="str">
        <f t="shared" si="10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48">
        <v>5.3523035229999998</v>
      </c>
      <c r="C79" s="53">
        <v>5.5398336334999998</v>
      </c>
      <c r="D79" s="53">
        <v>4.8758743656999997</v>
      </c>
      <c r="E79" s="41">
        <f t="shared" si="8"/>
        <v>3.5037271278458477</v>
      </c>
      <c r="F79" s="41">
        <f t="shared" si="8"/>
        <v>-11.98518424425173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48">
        <v>2.8201219512</v>
      </c>
      <c r="C80" s="53">
        <v>2.8556727553000001</v>
      </c>
      <c r="D80" s="53">
        <v>2.2493485119000001</v>
      </c>
      <c r="E80" s="41">
        <f t="shared" si="8"/>
        <v>1.2606122967438611</v>
      </c>
      <c r="F80" s="41">
        <f t="shared" si="8"/>
        <v>-21.232273280427162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48">
        <v>0</v>
      </c>
      <c r="C81" s="53">
        <v>0</v>
      </c>
      <c r="D81" s="53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78"/>
      <c r="F82" s="78"/>
      <c r="G82" s="58"/>
      <c r="H82" s="59"/>
      <c r="I82" s="59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39">
        <v>7692</v>
      </c>
      <c r="C83" s="64">
        <v>7897</v>
      </c>
      <c r="D83" s="64">
        <v>10176</v>
      </c>
      <c r="E83" s="41">
        <f t="shared" ref="E83:F86" si="11">IFERROR((C83-B83)*100/B83,"Div by 0")</f>
        <v>2.6651066042641705</v>
      </c>
      <c r="F83" s="41">
        <f t="shared" si="11"/>
        <v>28.859060402684563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48">
        <v>10.036401456</v>
      </c>
      <c r="C84" s="53">
        <v>10.649613777000001</v>
      </c>
      <c r="D84" s="53">
        <v>10.141509434</v>
      </c>
      <c r="E84" s="41">
        <f t="shared" si="11"/>
        <v>6.109882348652043</v>
      </c>
      <c r="F84" s="41">
        <f t="shared" si="11"/>
        <v>-4.7711058226107266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48">
        <v>77.678107123999993</v>
      </c>
      <c r="C85" s="53">
        <v>82.081803215999997</v>
      </c>
      <c r="D85" s="53">
        <v>83.618317610000005</v>
      </c>
      <c r="E85" s="41">
        <f t="shared" si="11"/>
        <v>5.6691598895043187</v>
      </c>
      <c r="F85" s="41">
        <f t="shared" si="11"/>
        <v>1.8719306031284888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48">
        <v>12.28549142</v>
      </c>
      <c r="C86" s="53">
        <v>7.2685830062000001</v>
      </c>
      <c r="D86" s="53">
        <v>6.2401729560000003</v>
      </c>
      <c r="E86" s="41">
        <f t="shared" si="11"/>
        <v>-40.836041817853463</v>
      </c>
      <c r="F86" s="41">
        <f t="shared" si="11"/>
        <v>-14.148700638388258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80" t="s">
        <v>95</v>
      </c>
      <c r="C87" s="57"/>
      <c r="D87" s="57"/>
      <c r="E87" s="32"/>
      <c r="F87" s="32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39">
        <v>4204</v>
      </c>
      <c r="C88" s="64">
        <v>3936</v>
      </c>
      <c r="D88" s="64">
        <v>4605</v>
      </c>
      <c r="E88" s="41">
        <f t="shared" ref="E88:F91" si="12">IFERROR((C88-B88)*100/B88,"Div by 0")</f>
        <v>-6.3748810656517598</v>
      </c>
      <c r="F88" s="41">
        <f t="shared" si="12"/>
        <v>16.996951219512194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48">
        <v>8.9676498572999996</v>
      </c>
      <c r="C89" s="53">
        <v>9.0701219512000009</v>
      </c>
      <c r="D89" s="53">
        <v>9.9457111835000003</v>
      </c>
      <c r="E89" s="41">
        <f t="shared" si="12"/>
        <v>1.1426861611527477</v>
      </c>
      <c r="F89" s="41">
        <f t="shared" si="12"/>
        <v>9.6535552334459709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48">
        <v>67.649857279000003</v>
      </c>
      <c r="C90" s="53">
        <v>71.265243901999995</v>
      </c>
      <c r="D90" s="53">
        <v>71.791530945000005</v>
      </c>
      <c r="E90" s="41">
        <f t="shared" si="12"/>
        <v>5.3442634891149829</v>
      </c>
      <c r="F90" s="41">
        <f t="shared" si="12"/>
        <v>0.73849048173290666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8">
        <v>23.382492864</v>
      </c>
      <c r="C91" s="53">
        <v>19.664634146000001</v>
      </c>
      <c r="D91" s="53">
        <v>18.262757872000002</v>
      </c>
      <c r="E91" s="41">
        <f t="shared" si="12"/>
        <v>-15.900181129635087</v>
      </c>
      <c r="F91" s="41">
        <f t="shared" si="12"/>
        <v>-7.1289212074416151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84"/>
      <c r="C92" s="84"/>
      <c r="D92" s="84"/>
      <c r="E92" s="85"/>
      <c r="F92" s="85"/>
      <c r="G92" s="71"/>
      <c r="H92" s="71"/>
      <c r="I92" s="71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4" customWidth="1"/>
    <col min="5" max="6" width="11.28515625" style="75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3"/>
      <c r="I4" s="73"/>
      <c r="AG4" s="5"/>
    </row>
    <row r="5" spans="1:35" s="30" customFormat="1" ht="68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39">
        <v>8303</v>
      </c>
      <c r="C7" s="64">
        <v>8463</v>
      </c>
      <c r="D7" s="64">
        <v>9425</v>
      </c>
      <c r="E7" s="41">
        <f t="shared" ref="E7:F18" si="0">IFERROR((C7-B7)*100/B7,"Div by 0")</f>
        <v>1.9270143321690956</v>
      </c>
      <c r="F7" s="41">
        <f t="shared" si="0"/>
        <v>11.367127496159755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48">
        <v>100</v>
      </c>
      <c r="C8" s="53">
        <v>100</v>
      </c>
      <c r="D8" s="53">
        <v>100</v>
      </c>
      <c r="E8" s="41">
        <f t="shared" si="0"/>
        <v>0</v>
      </c>
      <c r="F8" s="41">
        <f t="shared" si="0"/>
        <v>0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48">
        <v>99.265325786000005</v>
      </c>
      <c r="C9" s="53">
        <v>80.054354247999996</v>
      </c>
      <c r="D9" s="53">
        <v>97.145888593999999</v>
      </c>
      <c r="E9" s="41">
        <f t="shared" si="0"/>
        <v>-19.353154171292157</v>
      </c>
      <c r="F9" s="41">
        <f t="shared" si="0"/>
        <v>21.349912202217286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48">
        <v>0</v>
      </c>
      <c r="C10" s="53">
        <v>0</v>
      </c>
      <c r="D10" s="53">
        <v>0</v>
      </c>
      <c r="E10" s="41" t="str">
        <f t="shared" si="0"/>
        <v>Div by 0</v>
      </c>
      <c r="F10" s="41" t="str">
        <f t="shared" si="0"/>
        <v>Div by 0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48">
        <v>0</v>
      </c>
      <c r="C11" s="53">
        <v>0</v>
      </c>
      <c r="D11" s="53">
        <v>0</v>
      </c>
      <c r="E11" s="41" t="str">
        <f t="shared" si="0"/>
        <v>Div by 0</v>
      </c>
      <c r="F11" s="41" t="str">
        <f t="shared" si="0"/>
        <v>Div by 0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48">
        <v>0</v>
      </c>
      <c r="C12" s="53">
        <v>0</v>
      </c>
      <c r="D12" s="53">
        <v>0</v>
      </c>
      <c r="E12" s="41" t="str">
        <f t="shared" si="0"/>
        <v>Div by 0</v>
      </c>
      <c r="F12" s="41" t="str">
        <f t="shared" si="0"/>
        <v>Div by 0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48">
        <v>0.1445260749</v>
      </c>
      <c r="C13" s="53">
        <v>0.153609831</v>
      </c>
      <c r="D13" s="53">
        <v>0.12732095490000001</v>
      </c>
      <c r="E13" s="41">
        <f t="shared" si="0"/>
        <v>6.2852022420765312</v>
      </c>
      <c r="F13" s="41">
        <f t="shared" si="0"/>
        <v>-17.114058344351669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53">
        <v>57.148018788000002</v>
      </c>
      <c r="C14" s="53">
        <v>53.680727873999999</v>
      </c>
      <c r="D14" s="53">
        <v>64.636604774999995</v>
      </c>
      <c r="E14" s="41">
        <f t="shared" si="0"/>
        <v>-6.0672110556666725</v>
      </c>
      <c r="F14" s="41">
        <f t="shared" si="0"/>
        <v>20.409330005203643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53">
        <v>57.063711910999999</v>
      </c>
      <c r="C15" s="53">
        <v>53.657095593000001</v>
      </c>
      <c r="D15" s="53">
        <v>64.594164456000001</v>
      </c>
      <c r="E15" s="41">
        <f t="shared" si="0"/>
        <v>-5.9698470427461183</v>
      </c>
      <c r="F15" s="41">
        <f t="shared" si="0"/>
        <v>20.383266634407303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1" t="s">
        <v>107</v>
      </c>
      <c r="B16" s="76">
        <v>0</v>
      </c>
      <c r="C16" s="53">
        <v>0</v>
      </c>
      <c r="D16" s="53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4" customFormat="1" ht="15.75" customHeight="1">
      <c r="A17" s="51" t="s">
        <v>101</v>
      </c>
      <c r="B17" s="77">
        <v>534.96386847999997</v>
      </c>
      <c r="C17" s="53">
        <v>438.80491551</v>
      </c>
      <c r="D17" s="53">
        <v>372.97050397999999</v>
      </c>
      <c r="E17" s="41">
        <f t="shared" si="0"/>
        <v>-17.974850010565703</v>
      </c>
      <c r="F17" s="41">
        <f t="shared" si="0"/>
        <v>-15.003116237538981</v>
      </c>
      <c r="G17" s="42" t="s">
        <v>119</v>
      </c>
      <c r="H17" s="43" t="str">
        <f t="shared" si="1"/>
        <v>Yes</v>
      </c>
      <c r="I17" s="43" t="str">
        <f t="shared" si="2"/>
        <v>Yes</v>
      </c>
    </row>
    <row r="18" spans="1:35" s="55" customFormat="1" ht="15.75" customHeight="1">
      <c r="A18" s="38" t="s">
        <v>102</v>
      </c>
      <c r="B18" s="46">
        <v>102.34144285000001</v>
      </c>
      <c r="C18" s="53">
        <v>102.2749616</v>
      </c>
      <c r="D18" s="53">
        <v>82.785994694999999</v>
      </c>
      <c r="E18" s="41">
        <f t="shared" si="0"/>
        <v>-6.4960243034144008E-2</v>
      </c>
      <c r="F18" s="41">
        <f t="shared" si="0"/>
        <v>-19.055462451525376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78"/>
      <c r="F19" s="78"/>
      <c r="G19" s="58"/>
      <c r="H19" s="59"/>
      <c r="I19" s="59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39">
        <v>4745</v>
      </c>
      <c r="C20" s="64">
        <v>4543</v>
      </c>
      <c r="D20" s="64">
        <v>6092</v>
      </c>
      <c r="E20" s="41">
        <f t="shared" ref="E20:F23" si="3">IFERROR((C20-B20)*100/B20,"Div by 0")</f>
        <v>-4.2571127502634356</v>
      </c>
      <c r="F20" s="41">
        <f t="shared" si="3"/>
        <v>34.096412062513757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No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48">
        <v>67.017913593000003</v>
      </c>
      <c r="C21" s="53">
        <v>68.456966761999993</v>
      </c>
      <c r="D21" s="53">
        <v>79.760341431000001</v>
      </c>
      <c r="E21" s="41">
        <f t="shared" si="3"/>
        <v>2.1472664424311456</v>
      </c>
      <c r="F21" s="41">
        <f t="shared" si="3"/>
        <v>16.511649878233335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48">
        <v>32.982086406999997</v>
      </c>
      <c r="C22" s="53">
        <v>31.543033238</v>
      </c>
      <c r="D22" s="53">
        <v>20.239658568999999</v>
      </c>
      <c r="E22" s="41">
        <f t="shared" si="3"/>
        <v>-4.3631356465507833</v>
      </c>
      <c r="F22" s="41">
        <f t="shared" si="3"/>
        <v>-35.834773985473234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Yes</v>
      </c>
      <c r="I22" s="43" t="str">
        <f>IF(F22="Div by 0","N/A",IF(G22="N/A","N/A",IF(AND((ABS(F22)&gt;ABS(VALUE(MID(G22,1,2)))),(C22&gt;=10)),"No",IF(AND((ABS(F22)&gt;ABS(VALUE(MID(G22,1,2)))),(D22&gt;=10)),"No","Yes"))))</f>
        <v>No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48">
        <v>0</v>
      </c>
      <c r="C23" s="53">
        <v>0</v>
      </c>
      <c r="D23" s="53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78"/>
      <c r="F24" s="78"/>
      <c r="G24" s="58"/>
      <c r="H24" s="59"/>
      <c r="I24" s="59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39">
        <v>4738</v>
      </c>
      <c r="C25" s="64">
        <v>4541</v>
      </c>
      <c r="D25" s="64">
        <v>6088</v>
      </c>
      <c r="E25" s="41">
        <f t="shared" ref="E25:F45" si="4">IFERROR((C25-B25)*100/B25,"Div by 0")</f>
        <v>-4.1578725200506543</v>
      </c>
      <c r="F25" s="41">
        <f t="shared" si="4"/>
        <v>34.067386038317551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No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48">
        <v>66.96918531</v>
      </c>
      <c r="C26" s="53">
        <v>68.443074213000003</v>
      </c>
      <c r="D26" s="53">
        <v>79.747043364000007</v>
      </c>
      <c r="E26" s="41">
        <f t="shared" si="4"/>
        <v>2.2008463985001141</v>
      </c>
      <c r="F26" s="41">
        <f t="shared" si="4"/>
        <v>16.515869985356296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48">
        <v>32.988602786000001</v>
      </c>
      <c r="C27" s="53">
        <v>31.534904206</v>
      </c>
      <c r="D27" s="53">
        <v>20.220105125</v>
      </c>
      <c r="E27" s="41">
        <f t="shared" si="4"/>
        <v>-4.4066691439776129</v>
      </c>
      <c r="F27" s="41">
        <f t="shared" si="4"/>
        <v>-35.880239264678615</v>
      </c>
      <c r="G27" s="42" t="s">
        <v>119</v>
      </c>
      <c r="H27" s="43" t="str">
        <f t="shared" si="5"/>
        <v>Yes</v>
      </c>
      <c r="I27" s="43" t="str">
        <f t="shared" si="6"/>
        <v>No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79">
        <v>4.2211903799999999E-2</v>
      </c>
      <c r="C28" s="53">
        <v>2.20215811E-2</v>
      </c>
      <c r="D28" s="53">
        <v>3.2851511200000003E-2</v>
      </c>
      <c r="E28" s="41">
        <f t="shared" si="4"/>
        <v>-47.830874427416845</v>
      </c>
      <c r="F28" s="41">
        <f t="shared" si="4"/>
        <v>49.178712694702938</v>
      </c>
      <c r="G28" s="42" t="s">
        <v>119</v>
      </c>
      <c r="H28" s="43" t="str">
        <f t="shared" si="5"/>
        <v>Yes</v>
      </c>
      <c r="I28" s="43" t="str">
        <f t="shared" si="6"/>
        <v>Yes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48">
        <v>17.602363867000001</v>
      </c>
      <c r="C29" s="53">
        <v>19.378991412000001</v>
      </c>
      <c r="D29" s="53">
        <v>19.070302234</v>
      </c>
      <c r="E29" s="41">
        <f t="shared" si="4"/>
        <v>10.093119074368921</v>
      </c>
      <c r="F29" s="41">
        <f t="shared" si="4"/>
        <v>-1.5929063150771243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48">
        <v>57.534824821000001</v>
      </c>
      <c r="C30" s="53">
        <v>60.074873375999999</v>
      </c>
      <c r="D30" s="53">
        <v>61.990801576999999</v>
      </c>
      <c r="E30" s="41">
        <f t="shared" si="4"/>
        <v>4.4148019271849597</v>
      </c>
      <c r="F30" s="41">
        <f t="shared" si="4"/>
        <v>3.1892338565717493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48">
        <v>48.480371464999997</v>
      </c>
      <c r="C31" s="53">
        <v>51.178154591000002</v>
      </c>
      <c r="D31" s="53">
        <v>52.086070958999997</v>
      </c>
      <c r="E31" s="41">
        <f t="shared" si="4"/>
        <v>5.5646915328354005</v>
      </c>
      <c r="F31" s="41">
        <f t="shared" si="4"/>
        <v>1.7740310787987221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48">
        <v>57.534824821000001</v>
      </c>
      <c r="C32" s="53">
        <v>60.074873375999999</v>
      </c>
      <c r="D32" s="53">
        <v>61.990801576999999</v>
      </c>
      <c r="E32" s="41">
        <f t="shared" si="4"/>
        <v>4.4148019271849597</v>
      </c>
      <c r="F32" s="41">
        <f t="shared" si="4"/>
        <v>3.1892338565717493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48">
        <v>0.73870831569999995</v>
      </c>
      <c r="C33" s="53">
        <v>0.90288482709999995</v>
      </c>
      <c r="D33" s="53">
        <v>0.80486202370000004</v>
      </c>
      <c r="E33" s="41">
        <f t="shared" si="4"/>
        <v>22.22480888744651</v>
      </c>
      <c r="F33" s="41">
        <f t="shared" si="4"/>
        <v>-10.856623176938525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48">
        <v>36.998733643000001</v>
      </c>
      <c r="C34" s="53">
        <v>38.251486456999999</v>
      </c>
      <c r="D34" s="53">
        <v>38.534822601999998</v>
      </c>
      <c r="E34" s="41">
        <f t="shared" si="4"/>
        <v>3.385934302746096</v>
      </c>
      <c r="F34" s="41">
        <f t="shared" si="4"/>
        <v>0.74071930595039526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48">
        <v>20.536091178</v>
      </c>
      <c r="C35" s="53">
        <v>21.823386919000001</v>
      </c>
      <c r="D35" s="53">
        <v>23.455978975000001</v>
      </c>
      <c r="E35" s="41">
        <f t="shared" si="4"/>
        <v>6.2684555198073015</v>
      </c>
      <c r="F35" s="41">
        <f t="shared" si="4"/>
        <v>7.4809288863344285</v>
      </c>
      <c r="G35" s="42" t="s">
        <v>119</v>
      </c>
      <c r="H35" s="43" t="str">
        <f t="shared" si="5"/>
        <v>Yes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48">
        <v>55.698607007</v>
      </c>
      <c r="C36" s="53">
        <v>58.577405857999999</v>
      </c>
      <c r="D36" s="53">
        <v>60.200394218</v>
      </c>
      <c r="E36" s="41">
        <f t="shared" si="4"/>
        <v>5.1685293505422889</v>
      </c>
      <c r="F36" s="41">
        <f t="shared" si="4"/>
        <v>2.7706729859877313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48">
        <v>42.465175178999999</v>
      </c>
      <c r="C37" s="53">
        <v>39.859061881000002</v>
      </c>
      <c r="D37" s="53">
        <v>37.943495401</v>
      </c>
      <c r="E37" s="41">
        <f t="shared" si="4"/>
        <v>-6.1370600427636512</v>
      </c>
      <c r="F37" s="41">
        <f t="shared" si="4"/>
        <v>-4.805849384310557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48">
        <v>100</v>
      </c>
      <c r="C38" s="53">
        <v>99.933935257000002</v>
      </c>
      <c r="D38" s="53">
        <v>99.934296978000006</v>
      </c>
      <c r="E38" s="41">
        <f t="shared" si="4"/>
        <v>-6.6064742999998316E-2</v>
      </c>
      <c r="F38" s="41">
        <f t="shared" si="4"/>
        <v>3.6196012803276975E-4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48">
        <v>100</v>
      </c>
      <c r="C39" s="53">
        <v>99.933935257000002</v>
      </c>
      <c r="D39" s="53">
        <v>99.934296978000006</v>
      </c>
      <c r="E39" s="41">
        <f t="shared" si="4"/>
        <v>-6.6064742999998316E-2</v>
      </c>
      <c r="F39" s="41">
        <f t="shared" si="4"/>
        <v>3.6196012803276975E-4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48">
        <v>100</v>
      </c>
      <c r="C40" s="53">
        <v>99.933935257000002</v>
      </c>
      <c r="D40" s="53">
        <v>99.934296978000006</v>
      </c>
      <c r="E40" s="41">
        <f t="shared" si="4"/>
        <v>-6.6064742999998316E-2</v>
      </c>
      <c r="F40" s="41">
        <f t="shared" si="4"/>
        <v>3.6196012803276975E-4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48">
        <v>73.828619670999998</v>
      </c>
      <c r="C41" s="53">
        <v>73.155692579000004</v>
      </c>
      <c r="D41" s="53">
        <v>61.317345598000003</v>
      </c>
      <c r="E41" s="41">
        <f t="shared" si="4"/>
        <v>-0.91147185874358372</v>
      </c>
      <c r="F41" s="41">
        <f t="shared" si="4"/>
        <v>-16.182400253016404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48">
        <v>100</v>
      </c>
      <c r="C42" s="53">
        <v>99.933935257000002</v>
      </c>
      <c r="D42" s="53">
        <v>99.934296978000006</v>
      </c>
      <c r="E42" s="41">
        <f t="shared" si="4"/>
        <v>-6.6064742999998316E-2</v>
      </c>
      <c r="F42" s="41">
        <f t="shared" si="4"/>
        <v>3.6196012803276975E-4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48">
        <v>99.197973829000006</v>
      </c>
      <c r="C43" s="53">
        <v>98.238273508000006</v>
      </c>
      <c r="D43" s="53">
        <v>98.373850196999996</v>
      </c>
      <c r="E43" s="41">
        <f t="shared" si="4"/>
        <v>-0.96745960018735422</v>
      </c>
      <c r="F43" s="41">
        <f t="shared" si="4"/>
        <v>0.13800801272118166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48">
        <v>57.534824821000001</v>
      </c>
      <c r="C44" s="53">
        <v>60.074873375999999</v>
      </c>
      <c r="D44" s="53">
        <v>61.990801576999999</v>
      </c>
      <c r="E44" s="41">
        <f t="shared" si="4"/>
        <v>4.4148019271849597</v>
      </c>
      <c r="F44" s="41">
        <f t="shared" si="4"/>
        <v>3.1892338565717493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48">
        <v>42.465175178999999</v>
      </c>
      <c r="C45" s="53">
        <v>39.859061881000002</v>
      </c>
      <c r="D45" s="53">
        <v>37.943495401</v>
      </c>
      <c r="E45" s="41">
        <f t="shared" si="4"/>
        <v>-6.1370600427636512</v>
      </c>
      <c r="F45" s="41">
        <f t="shared" si="4"/>
        <v>-4.805849384310557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33" t="s">
        <v>95</v>
      </c>
      <c r="C46" s="57"/>
      <c r="D46" s="57"/>
      <c r="E46" s="80"/>
      <c r="F46" s="80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1" t="s">
        <v>108</v>
      </c>
      <c r="B47" s="39">
        <v>0</v>
      </c>
      <c r="C47" s="64">
        <v>0</v>
      </c>
      <c r="D47" s="64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80" t="s">
        <v>95</v>
      </c>
      <c r="C48" s="57"/>
      <c r="D48" s="57"/>
      <c r="E48" s="32"/>
      <c r="F48" s="32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39">
        <v>4704</v>
      </c>
      <c r="C49" s="64">
        <v>4461</v>
      </c>
      <c r="D49" s="64">
        <v>5989</v>
      </c>
      <c r="E49" s="41">
        <f t="shared" ref="E49:F81" si="8">IFERROR((C49-B49)*100/B49,"Div by 0")</f>
        <v>-5.1658163265306118</v>
      </c>
      <c r="F49" s="41">
        <f t="shared" si="8"/>
        <v>34.252409773593364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No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48">
        <v>66.262755102</v>
      </c>
      <c r="C50" s="53">
        <v>70.880968393000003</v>
      </c>
      <c r="D50" s="53">
        <v>71.698113207999995</v>
      </c>
      <c r="E50" s="41">
        <f t="shared" si="8"/>
        <v>6.9695461408012189</v>
      </c>
      <c r="F50" s="41">
        <f t="shared" si="8"/>
        <v>1.1528409296968503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48">
        <v>35.204081633000001</v>
      </c>
      <c r="C51" s="79">
        <v>37.256220577999997</v>
      </c>
      <c r="D51" s="79">
        <v>41.125396559999999</v>
      </c>
      <c r="E51" s="41">
        <f t="shared" si="8"/>
        <v>5.8292642495077578</v>
      </c>
      <c r="F51" s="41">
        <f t="shared" si="8"/>
        <v>10.385315316403219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48">
        <v>4.4855442177000002</v>
      </c>
      <c r="C52" s="53">
        <v>4.7971306882000002</v>
      </c>
      <c r="D52" s="53">
        <v>4.2077141426000004</v>
      </c>
      <c r="E52" s="41">
        <f t="shared" si="8"/>
        <v>6.9464585650605519</v>
      </c>
      <c r="F52" s="41">
        <f t="shared" si="8"/>
        <v>-12.286856121094402</v>
      </c>
      <c r="G52" s="42" t="s">
        <v>119</v>
      </c>
      <c r="H52" s="43" t="str">
        <f t="shared" si="9"/>
        <v>Yes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48">
        <v>4.1666666667000003</v>
      </c>
      <c r="C53" s="53">
        <v>4.1246357318999998</v>
      </c>
      <c r="D53" s="53">
        <v>3.2392719987</v>
      </c>
      <c r="E53" s="41">
        <f t="shared" si="8"/>
        <v>-1.0087424351919427</v>
      </c>
      <c r="F53" s="41">
        <f t="shared" si="8"/>
        <v>-21.465258770673547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48">
        <v>0.65901360539999998</v>
      </c>
      <c r="C54" s="53">
        <v>0.56041246359999997</v>
      </c>
      <c r="D54" s="53">
        <v>0.46752379360000001</v>
      </c>
      <c r="E54" s="41">
        <f t="shared" si="8"/>
        <v>-14.96192809860918</v>
      </c>
      <c r="F54" s="41">
        <f t="shared" si="8"/>
        <v>-16.575054274007041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48">
        <v>0.106292517</v>
      </c>
      <c r="C55" s="53">
        <v>8.9665994200000002E-2</v>
      </c>
      <c r="D55" s="53">
        <v>6.6789113400000003E-2</v>
      </c>
      <c r="E55" s="41">
        <f t="shared" si="8"/>
        <v>-15.642232651241104</v>
      </c>
      <c r="F55" s="41">
        <f t="shared" si="8"/>
        <v>-25.513441304150504</v>
      </c>
      <c r="G55" s="42" t="s">
        <v>119</v>
      </c>
      <c r="H55" s="43" t="str">
        <f t="shared" si="9"/>
        <v>Yes</v>
      </c>
      <c r="I55" s="43" t="str">
        <f t="shared" si="10"/>
        <v>Yes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48">
        <v>0.21258503400000001</v>
      </c>
      <c r="C56" s="53">
        <v>0.13449899130000001</v>
      </c>
      <c r="D56" s="53">
        <v>0.1168809484</v>
      </c>
      <c r="E56" s="41">
        <f t="shared" si="8"/>
        <v>-36.731674488430826</v>
      </c>
      <c r="F56" s="41">
        <f t="shared" si="8"/>
        <v>-13.099014892017264</v>
      </c>
      <c r="G56" s="42" t="s">
        <v>119</v>
      </c>
      <c r="H56" s="43" t="str">
        <f t="shared" si="9"/>
        <v>Yes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48">
        <v>3.1887755102000002</v>
      </c>
      <c r="C57" s="53">
        <v>2.8693118135</v>
      </c>
      <c r="D57" s="53">
        <v>2.2541325764</v>
      </c>
      <c r="E57" s="41">
        <f t="shared" si="8"/>
        <v>-10.018381528524829</v>
      </c>
      <c r="F57" s="41">
        <f t="shared" si="8"/>
        <v>-21.439957630453605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48">
        <v>0.14880952380000001</v>
      </c>
      <c r="C58" s="53">
        <v>0.11208249269999999</v>
      </c>
      <c r="D58" s="53">
        <v>0.1335782267</v>
      </c>
      <c r="E58" s="41">
        <f t="shared" si="8"/>
        <v>-24.680564900779565</v>
      </c>
      <c r="F58" s="41">
        <f t="shared" si="8"/>
        <v>19.178493877304717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48">
        <v>4.25170068E-2</v>
      </c>
      <c r="C59" s="53">
        <v>8.9665994200000002E-2</v>
      </c>
      <c r="D59" s="53">
        <v>6.6789113400000003E-2</v>
      </c>
      <c r="E59" s="41">
        <f t="shared" si="8"/>
        <v>110.89441837189723</v>
      </c>
      <c r="F59" s="41">
        <f t="shared" si="8"/>
        <v>-25.513441304150504</v>
      </c>
      <c r="G59" s="42" t="s">
        <v>119</v>
      </c>
      <c r="H59" s="43" t="str">
        <f t="shared" si="9"/>
        <v>Yes</v>
      </c>
      <c r="I59" s="43" t="str">
        <f t="shared" si="10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48">
        <v>1.2329931972999999</v>
      </c>
      <c r="C60" s="53">
        <v>1.1656579242</v>
      </c>
      <c r="D60" s="53">
        <v>1.0352312573</v>
      </c>
      <c r="E60" s="41">
        <f t="shared" si="8"/>
        <v>-5.4611228389134823</v>
      </c>
      <c r="F60" s="41">
        <f t="shared" si="8"/>
        <v>-11.189103097249809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48">
        <v>2.12585034E-2</v>
      </c>
      <c r="C61" s="53">
        <v>0.11208249269999999</v>
      </c>
      <c r="D61" s="53">
        <v>6.6789113400000003E-2</v>
      </c>
      <c r="E61" s="41">
        <f t="shared" si="8"/>
        <v>427.23604569454301</v>
      </c>
      <c r="F61" s="41">
        <f t="shared" si="8"/>
        <v>-40.410753016737637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48">
        <v>11.989795918</v>
      </c>
      <c r="C62" s="53">
        <v>14.256893073000001</v>
      </c>
      <c r="D62" s="53">
        <v>14.493237602000001</v>
      </c>
      <c r="E62" s="41">
        <f t="shared" si="8"/>
        <v>18.908554995472944</v>
      </c>
      <c r="F62" s="41">
        <f t="shared" si="8"/>
        <v>1.6577562010869977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48">
        <v>0.6802721088</v>
      </c>
      <c r="C63" s="53">
        <v>0.65007845769999995</v>
      </c>
      <c r="D63" s="53">
        <v>0.50091835029999998</v>
      </c>
      <c r="E63" s="41">
        <f t="shared" si="8"/>
        <v>-4.4384667119840699</v>
      </c>
      <c r="F63" s="41">
        <f t="shared" si="8"/>
        <v>-22.944939281288228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48">
        <v>2.2321428570999999</v>
      </c>
      <c r="C64" s="53">
        <v>3.0710603004000001</v>
      </c>
      <c r="D64" s="53">
        <v>2.4544999165000001</v>
      </c>
      <c r="E64" s="41">
        <f t="shared" si="8"/>
        <v>37.583501460561614</v>
      </c>
      <c r="F64" s="41">
        <f t="shared" si="8"/>
        <v>-20.076466223072668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48">
        <v>1.4455782313000001</v>
      </c>
      <c r="C65" s="53">
        <v>1.5243219009</v>
      </c>
      <c r="D65" s="53">
        <v>1.2189013191</v>
      </c>
      <c r="E65" s="41">
        <f t="shared" si="8"/>
        <v>5.4472091440659129</v>
      </c>
      <c r="F65" s="41">
        <f t="shared" si="8"/>
        <v>-20.036488462159575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48">
        <v>0</v>
      </c>
      <c r="C66" s="53">
        <v>2.24164985E-2</v>
      </c>
      <c r="D66" s="53">
        <v>0.2170646185</v>
      </c>
      <c r="E66" s="41" t="str">
        <f t="shared" si="8"/>
        <v>Div by 0</v>
      </c>
      <c r="F66" s="41">
        <f t="shared" si="8"/>
        <v>868.32526498284301</v>
      </c>
      <c r="G66" s="42" t="s">
        <v>119</v>
      </c>
      <c r="H66" s="43" t="str">
        <f t="shared" si="9"/>
        <v>N/A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48">
        <v>4.25170068E-2</v>
      </c>
      <c r="C67" s="53">
        <v>4.4832997100000001E-2</v>
      </c>
      <c r="D67" s="53">
        <v>3.3394556700000001E-2</v>
      </c>
      <c r="E67" s="41">
        <f t="shared" si="8"/>
        <v>5.4472091859486236</v>
      </c>
      <c r="F67" s="41">
        <f t="shared" si="8"/>
        <v>-25.513441304150504</v>
      </c>
      <c r="G67" s="42" t="s">
        <v>119</v>
      </c>
      <c r="H67" s="43" t="str">
        <f t="shared" si="9"/>
        <v>Yes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48">
        <v>0.40391156459999999</v>
      </c>
      <c r="C68" s="53">
        <v>0</v>
      </c>
      <c r="D68" s="53">
        <v>0</v>
      </c>
      <c r="E68" s="41">
        <f t="shared" si="8"/>
        <v>-100</v>
      </c>
      <c r="F68" s="41" t="str">
        <f t="shared" si="8"/>
        <v>Div by 0</v>
      </c>
      <c r="G68" s="42" t="s">
        <v>119</v>
      </c>
      <c r="H68" s="43" t="str">
        <f t="shared" si="9"/>
        <v>Yes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48">
        <v>33.737244898</v>
      </c>
      <c r="C69" s="53">
        <v>29.119031607</v>
      </c>
      <c r="D69" s="53">
        <v>28.301886792000001</v>
      </c>
      <c r="E69" s="41">
        <f t="shared" si="8"/>
        <v>-13.688768318108202</v>
      </c>
      <c r="F69" s="41">
        <f t="shared" si="8"/>
        <v>-2.8062224940322649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48">
        <v>5.9736394557999999</v>
      </c>
      <c r="C70" s="53">
        <v>5.7162071283999998</v>
      </c>
      <c r="D70" s="53">
        <v>4.8255134413</v>
      </c>
      <c r="E70" s="41">
        <f t="shared" si="8"/>
        <v>-4.3094721284199826</v>
      </c>
      <c r="F70" s="41">
        <f t="shared" si="8"/>
        <v>-15.581900149746852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48">
        <v>4.7831632652999998</v>
      </c>
      <c r="C71" s="53">
        <v>4.8419636852999997</v>
      </c>
      <c r="D71" s="53">
        <v>5.977625647</v>
      </c>
      <c r="E71" s="41">
        <f t="shared" si="8"/>
        <v>1.2293207808015705</v>
      </c>
      <c r="F71" s="41">
        <f t="shared" si="8"/>
        <v>23.454574125531401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48">
        <v>0.21258503400000001</v>
      </c>
      <c r="C72" s="53">
        <v>2.24164985E-2</v>
      </c>
      <c r="D72" s="53">
        <v>0</v>
      </c>
      <c r="E72" s="41">
        <f t="shared" si="8"/>
        <v>-89.45527910492514</v>
      </c>
      <c r="F72" s="41">
        <f t="shared" si="8"/>
        <v>-100</v>
      </c>
      <c r="G72" s="42" t="s">
        <v>119</v>
      </c>
      <c r="H72" s="43" t="str">
        <f t="shared" si="9"/>
        <v>Yes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48">
        <v>7.8656462585</v>
      </c>
      <c r="C73" s="53">
        <v>2.6899798252</v>
      </c>
      <c r="D73" s="53">
        <v>4.8589079980000003</v>
      </c>
      <c r="E73" s="41">
        <f t="shared" si="8"/>
        <v>-65.800905141226295</v>
      </c>
      <c r="F73" s="41">
        <f t="shared" si="8"/>
        <v>80.62990482238061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48">
        <v>0.78656462589999998</v>
      </c>
      <c r="C74" s="53">
        <v>0.87424344320000003</v>
      </c>
      <c r="D74" s="53">
        <v>0.81816663879999996</v>
      </c>
      <c r="E74" s="41">
        <f t="shared" si="8"/>
        <v>11.14705828522056</v>
      </c>
      <c r="F74" s="41">
        <f t="shared" si="8"/>
        <v>-6.4143237031028457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48">
        <v>4.25170068E-2</v>
      </c>
      <c r="C75" s="53">
        <v>2.24164985E-2</v>
      </c>
      <c r="D75" s="53">
        <v>3.3394556700000001E-2</v>
      </c>
      <c r="E75" s="41">
        <f t="shared" si="8"/>
        <v>-47.276395524625691</v>
      </c>
      <c r="F75" s="41">
        <f t="shared" si="8"/>
        <v>48.97311772398352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48">
        <v>3.1037414966000001</v>
      </c>
      <c r="C76" s="53">
        <v>3.0038108048000001</v>
      </c>
      <c r="D76" s="53">
        <v>2.2708298547000001</v>
      </c>
      <c r="E76" s="41">
        <f t="shared" si="8"/>
        <v>-3.2196847549794114</v>
      </c>
      <c r="F76" s="41">
        <f t="shared" si="8"/>
        <v>-24.401701629434125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48">
        <v>0.46768707479999999</v>
      </c>
      <c r="C77" s="53">
        <v>0.60524546069999996</v>
      </c>
      <c r="D77" s="53">
        <v>0.3506428452</v>
      </c>
      <c r="E77" s="41">
        <f t="shared" si="8"/>
        <v>29.412483968864208</v>
      </c>
      <c r="F77" s="41">
        <f t="shared" si="8"/>
        <v>-42.066009913653531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48">
        <v>4.25170068E-2</v>
      </c>
      <c r="C78" s="53">
        <v>2.24164985E-2</v>
      </c>
      <c r="D78" s="53">
        <v>3.3394556700000001E-2</v>
      </c>
      <c r="E78" s="41">
        <f t="shared" si="8"/>
        <v>-47.276395524625691</v>
      </c>
      <c r="F78" s="41">
        <f t="shared" si="8"/>
        <v>48.97311772398352</v>
      </c>
      <c r="G78" s="42" t="s">
        <v>119</v>
      </c>
      <c r="H78" s="43" t="str">
        <f t="shared" si="9"/>
        <v>Yes</v>
      </c>
      <c r="I78" s="43" t="str">
        <f t="shared" si="10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48">
        <v>6.6539115646000004</v>
      </c>
      <c r="C79" s="53">
        <v>7.4646940148000001</v>
      </c>
      <c r="D79" s="53">
        <v>6.3115712138999998</v>
      </c>
      <c r="E79" s="41">
        <f t="shared" si="8"/>
        <v>12.185049986439665</v>
      </c>
      <c r="F79" s="41">
        <f t="shared" si="8"/>
        <v>-15.447690134568706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48">
        <v>3.8052721088000001</v>
      </c>
      <c r="C80" s="53">
        <v>3.8556377494</v>
      </c>
      <c r="D80" s="53">
        <v>2.8218400401000001</v>
      </c>
      <c r="E80" s="41">
        <f t="shared" si="8"/>
        <v>1.3235752703078789</v>
      </c>
      <c r="F80" s="41">
        <f t="shared" si="8"/>
        <v>-26.812625471904763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48">
        <v>0</v>
      </c>
      <c r="C81" s="53">
        <v>0</v>
      </c>
      <c r="D81" s="53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78"/>
      <c r="F82" s="78"/>
      <c r="G82" s="58"/>
      <c r="H82" s="59"/>
      <c r="I82" s="59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39">
        <v>2726</v>
      </c>
      <c r="C83" s="64">
        <v>2728</v>
      </c>
      <c r="D83" s="64">
        <v>3774</v>
      </c>
      <c r="E83" s="41">
        <f t="shared" ref="E83:F86" si="11">IFERROR((C83-B83)*100/B83,"Div by 0")</f>
        <v>7.3367571533382248E-2</v>
      </c>
      <c r="F83" s="41">
        <f t="shared" si="11"/>
        <v>38.343108504398828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No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48">
        <v>10.528246514999999</v>
      </c>
      <c r="C84" s="53">
        <v>11.400293254999999</v>
      </c>
      <c r="D84" s="53">
        <v>10.890302067</v>
      </c>
      <c r="E84" s="41">
        <f t="shared" si="11"/>
        <v>8.2829247848401106</v>
      </c>
      <c r="F84" s="41">
        <f t="shared" si="11"/>
        <v>-4.4734918356273372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48">
        <v>81.621423331000003</v>
      </c>
      <c r="C85" s="53">
        <v>83.284457477999993</v>
      </c>
      <c r="D85" s="53">
        <v>84.472708002000005</v>
      </c>
      <c r="E85" s="41">
        <f t="shared" si="11"/>
        <v>2.0374971167261751</v>
      </c>
      <c r="F85" s="41">
        <f t="shared" si="11"/>
        <v>1.4267374249437763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48">
        <v>7.8503301540999999</v>
      </c>
      <c r="C86" s="53">
        <v>5.3152492669000004</v>
      </c>
      <c r="D86" s="53">
        <v>4.6369899310999996</v>
      </c>
      <c r="E86" s="41">
        <f t="shared" si="11"/>
        <v>-32.292665880759166</v>
      </c>
      <c r="F86" s="41">
        <f t="shared" si="11"/>
        <v>-12.760630814132643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80" t="s">
        <v>95</v>
      </c>
      <c r="C87" s="57"/>
      <c r="D87" s="57"/>
      <c r="E87" s="32"/>
      <c r="F87" s="32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39">
        <v>2012</v>
      </c>
      <c r="C88" s="64">
        <v>1810</v>
      </c>
      <c r="D88" s="64">
        <v>2310</v>
      </c>
      <c r="E88" s="41">
        <f t="shared" ref="E88:F91" si="12">IFERROR((C88-B88)*100/B88,"Div by 0")</f>
        <v>-10.039761431411531</v>
      </c>
      <c r="F88" s="41">
        <f t="shared" si="12"/>
        <v>27.624309392265193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48">
        <v>9.3439363817000007</v>
      </c>
      <c r="C89" s="53">
        <v>9.6685082872999999</v>
      </c>
      <c r="D89" s="53">
        <v>10.432900433</v>
      </c>
      <c r="E89" s="41">
        <f t="shared" si="12"/>
        <v>3.4736099684461652</v>
      </c>
      <c r="F89" s="41">
        <f t="shared" si="12"/>
        <v>7.905998764091275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48">
        <v>65.705765408000005</v>
      </c>
      <c r="C90" s="53">
        <v>68.950276243000005</v>
      </c>
      <c r="D90" s="53">
        <v>70.259740260000001</v>
      </c>
      <c r="E90" s="41">
        <f t="shared" si="12"/>
        <v>4.9379393343235671</v>
      </c>
      <c r="F90" s="41">
        <f t="shared" si="12"/>
        <v>1.8991425246580302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8">
        <v>24.950298211</v>
      </c>
      <c r="C91" s="53">
        <v>21.381215470000001</v>
      </c>
      <c r="D91" s="53">
        <v>19.307359306999999</v>
      </c>
      <c r="E91" s="41">
        <f t="shared" si="12"/>
        <v>-14.304769870151189</v>
      </c>
      <c r="F91" s="41">
        <f t="shared" si="12"/>
        <v>-9.6994306329770215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84"/>
      <c r="C92" s="84"/>
      <c r="D92" s="84"/>
      <c r="E92" s="85"/>
      <c r="F92" s="85"/>
      <c r="G92" s="71"/>
      <c r="H92" s="71"/>
      <c r="I92" s="71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4" customWidth="1"/>
    <col min="5" max="6" width="11.28515625" style="75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3"/>
      <c r="I4" s="73"/>
      <c r="AA4" s="5"/>
      <c r="AB4" s="5"/>
      <c r="AC4" s="5"/>
      <c r="AD4" s="5"/>
      <c r="AE4" s="5"/>
      <c r="AF4" s="5"/>
      <c r="AG4" s="5"/>
    </row>
    <row r="5" spans="1:35" s="30" customFormat="1" ht="78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39">
        <v>428</v>
      </c>
      <c r="C7" s="64">
        <v>408</v>
      </c>
      <c r="D7" s="63">
        <v>649</v>
      </c>
      <c r="E7" s="41">
        <f t="shared" ref="E7:F22" si="0">IFERROR((C7-B7)*100/B7,"Div by 0")</f>
        <v>-4.6728971962616823</v>
      </c>
      <c r="F7" s="41">
        <f t="shared" si="0"/>
        <v>59.068627450980394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Yes</v>
      </c>
      <c r="I7" s="42" t="str">
        <f>IF(F7="Div by 0","N/A",IF(G7="N/A","N/A",IF(AND((ABS(F7)&gt;ABS(VALUE(MID(G7,1,2)))),(C7&gt;=10)),"No",IF(AND((ABS(F7)&gt;ABS(VALUE(MID(G7,1,2)))),(D7&gt;=10)),"No","Yes"))))</f>
        <v>No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48">
        <v>81.074766354999994</v>
      </c>
      <c r="C8" s="53">
        <v>84.313725489999996</v>
      </c>
      <c r="D8" s="52">
        <v>53.312788906000002</v>
      </c>
      <c r="E8" s="41">
        <f t="shared" si="0"/>
        <v>3.9950274057129622</v>
      </c>
      <c r="F8" s="41">
        <f t="shared" si="0"/>
        <v>-36.768552692736669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48">
        <v>0</v>
      </c>
      <c r="C9" s="53">
        <v>0</v>
      </c>
      <c r="D9" s="52">
        <v>0</v>
      </c>
      <c r="E9" s="41" t="str">
        <f t="shared" si="0"/>
        <v>Div by 0</v>
      </c>
      <c r="F9" s="41" t="str">
        <f t="shared" si="0"/>
        <v>Div by 0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48">
        <v>18.925233644999999</v>
      </c>
      <c r="C10" s="53">
        <v>15.686274510000001</v>
      </c>
      <c r="D10" s="52">
        <v>46.687211093999998</v>
      </c>
      <c r="E10" s="41">
        <f t="shared" si="0"/>
        <v>-17.114500120613958</v>
      </c>
      <c r="F10" s="41">
        <f t="shared" si="0"/>
        <v>197.63097072052958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48">
        <v>0.23364485979999999</v>
      </c>
      <c r="C11" s="53">
        <v>0</v>
      </c>
      <c r="D11" s="52">
        <v>0.15408320489999999</v>
      </c>
      <c r="E11" s="41">
        <f t="shared" si="0"/>
        <v>-100</v>
      </c>
      <c r="F11" s="41" t="str">
        <f t="shared" si="0"/>
        <v>Div by 0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48">
        <v>0</v>
      </c>
      <c r="C12" s="53">
        <v>0</v>
      </c>
      <c r="D12" s="52">
        <v>0</v>
      </c>
      <c r="E12" s="41" t="str">
        <f t="shared" si="0"/>
        <v>Div by 0</v>
      </c>
      <c r="F12" s="41" t="str">
        <f t="shared" si="0"/>
        <v>Div by 0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48">
        <v>7.2429906541999998</v>
      </c>
      <c r="C13" s="53">
        <v>7.1078431372999997</v>
      </c>
      <c r="D13" s="52">
        <v>24.191063174</v>
      </c>
      <c r="E13" s="41">
        <f t="shared" si="0"/>
        <v>-1.8659076526853162</v>
      </c>
      <c r="F13" s="41">
        <f t="shared" si="0"/>
        <v>240.34323361825437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53">
        <v>74.532710280000003</v>
      </c>
      <c r="C14" s="53">
        <v>69.362745098000005</v>
      </c>
      <c r="D14" s="52">
        <v>95.993836672</v>
      </c>
      <c r="E14" s="41">
        <f t="shared" si="0"/>
        <v>-6.9365050091131586</v>
      </c>
      <c r="F14" s="41">
        <f t="shared" si="0"/>
        <v>38.39394120918071</v>
      </c>
      <c r="G14" s="42" t="s">
        <v>119</v>
      </c>
      <c r="H14" s="42" t="str">
        <f t="shared" si="1"/>
        <v>Yes</v>
      </c>
      <c r="I14" s="42" t="str">
        <f t="shared" si="2"/>
        <v>No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53">
        <v>74.065420560999996</v>
      </c>
      <c r="C15" s="53">
        <v>69.362745098000005</v>
      </c>
      <c r="D15" s="52">
        <v>95.993836672</v>
      </c>
      <c r="E15" s="41">
        <f t="shared" si="0"/>
        <v>-6.3493536219468112</v>
      </c>
      <c r="F15" s="41">
        <f t="shared" si="0"/>
        <v>38.39394120918071</v>
      </c>
      <c r="G15" s="42" t="s">
        <v>119</v>
      </c>
      <c r="H15" s="42" t="str">
        <f t="shared" si="1"/>
        <v>Yes</v>
      </c>
      <c r="I15" s="42" t="str">
        <f t="shared" si="2"/>
        <v>No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1" t="s">
        <v>107</v>
      </c>
      <c r="B16" s="76">
        <v>0</v>
      </c>
      <c r="C16" s="53">
        <v>0</v>
      </c>
      <c r="D16" s="52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4" customFormat="1" ht="15.75" customHeight="1">
      <c r="A17" s="51" t="s">
        <v>103</v>
      </c>
      <c r="B17" s="77">
        <v>2051.9602804000001</v>
      </c>
      <c r="C17" s="53">
        <v>2292.9779411999998</v>
      </c>
      <c r="D17" s="52">
        <v>1887.8936825999999</v>
      </c>
      <c r="E17" s="41">
        <f t="shared" si="0"/>
        <v>11.745727395513562</v>
      </c>
      <c r="F17" s="41">
        <f t="shared" si="0"/>
        <v>-17.666295489436955</v>
      </c>
      <c r="G17" s="42" t="s">
        <v>119</v>
      </c>
      <c r="H17" s="42" t="str">
        <f t="shared" si="1"/>
        <v>Yes</v>
      </c>
      <c r="I17" s="42" t="str">
        <f t="shared" si="2"/>
        <v>Yes</v>
      </c>
    </row>
    <row r="18" spans="1:35" s="55" customFormat="1" ht="15.75" customHeight="1">
      <c r="A18" s="38" t="s">
        <v>104</v>
      </c>
      <c r="B18" s="46">
        <v>261.28037382999997</v>
      </c>
      <c r="C18" s="53">
        <v>282.88725490000002</v>
      </c>
      <c r="D18" s="52">
        <v>261.74884437999998</v>
      </c>
      <c r="E18" s="41">
        <f t="shared" si="0"/>
        <v>8.269615032033899</v>
      </c>
      <c r="F18" s="41">
        <f t="shared" si="0"/>
        <v>-7.4723799513245703</v>
      </c>
      <c r="G18" s="42" t="s">
        <v>119</v>
      </c>
      <c r="H18" s="42" t="str">
        <f t="shared" si="1"/>
        <v>Yes</v>
      </c>
      <c r="I18" s="42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78"/>
      <c r="F19" s="58"/>
      <c r="G19" s="58"/>
      <c r="H19" s="59"/>
      <c r="I19" s="59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39">
        <v>319</v>
      </c>
      <c r="C20" s="64">
        <v>283</v>
      </c>
      <c r="D20" s="63">
        <v>623</v>
      </c>
      <c r="E20" s="41">
        <f t="shared" ref="E20:F23" si="3">IFERROR((C20-B20)*100/B20,"Div by 0")</f>
        <v>-11.285266457680251</v>
      </c>
      <c r="F20" s="41">
        <f t="shared" si="0"/>
        <v>120.14134275618375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Yes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No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48">
        <v>52.351097179</v>
      </c>
      <c r="C21" s="53">
        <v>45.583038868999999</v>
      </c>
      <c r="D21" s="52">
        <v>98.876404493999999</v>
      </c>
      <c r="E21" s="41">
        <f t="shared" si="3"/>
        <v>-12.928207190879897</v>
      </c>
      <c r="F21" s="41">
        <f t="shared" si="0"/>
        <v>116.91490288341355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No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48">
        <v>47.648902821</v>
      </c>
      <c r="C22" s="53">
        <v>54.416961131000001</v>
      </c>
      <c r="D22" s="52">
        <v>1.1235955056</v>
      </c>
      <c r="E22" s="41">
        <f t="shared" si="3"/>
        <v>14.204017111212806</v>
      </c>
      <c r="F22" s="41">
        <f t="shared" si="0"/>
        <v>-97.935210856601998</v>
      </c>
      <c r="G22" s="42" t="s">
        <v>119</v>
      </c>
      <c r="H22" s="42" t="str">
        <f t="shared" si="5"/>
        <v>Yes</v>
      </c>
      <c r="I22" s="42" t="str">
        <f t="shared" si="4"/>
        <v>No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48">
        <v>0</v>
      </c>
      <c r="C23" s="53">
        <v>0</v>
      </c>
      <c r="D23" s="52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78"/>
      <c r="F24" s="58"/>
      <c r="G24" s="58"/>
      <c r="H24" s="59"/>
      <c r="I24" s="59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39">
        <v>317</v>
      </c>
      <c r="C25" s="64">
        <v>283</v>
      </c>
      <c r="D25" s="63">
        <v>623</v>
      </c>
      <c r="E25" s="41">
        <f t="shared" ref="E25:F45" si="6">IFERROR((C25-B25)*100/B25,"Div by 0")</f>
        <v>-10.725552050473187</v>
      </c>
      <c r="F25" s="41">
        <f t="shared" si="6"/>
        <v>120.14134275618375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Yes</v>
      </c>
      <c r="I25" s="42" t="str">
        <f>IF(F25="Div by 0","N/A",IF(G25="N/A","N/A",IF(AND((ABS(F25)&gt;ABS(VALUE(MID(G25,1,2)))),(C25&gt;=10)),"No",IF(AND((ABS(F25)&gt;ABS(VALUE(MID(G25,1,2)))),(D25&gt;=10)),"No","Yes"))))</f>
        <v>No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48">
        <v>52.050473185999998</v>
      </c>
      <c r="C26" s="53">
        <v>45.583038868999999</v>
      </c>
      <c r="D26" s="52">
        <v>98.876404493999999</v>
      </c>
      <c r="E26" s="41">
        <f t="shared" si="6"/>
        <v>-12.42531320299225</v>
      </c>
      <c r="F26" s="41">
        <f t="shared" si="6"/>
        <v>116.91490288341355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No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48">
        <v>47.949526814000002</v>
      </c>
      <c r="C27" s="53">
        <v>54.416961131000001</v>
      </c>
      <c r="D27" s="52">
        <v>1.1235955056</v>
      </c>
      <c r="E27" s="41">
        <f t="shared" si="6"/>
        <v>13.488004463709698</v>
      </c>
      <c r="F27" s="41">
        <f t="shared" si="6"/>
        <v>-97.935210856601998</v>
      </c>
      <c r="G27" s="42" t="s">
        <v>119</v>
      </c>
      <c r="H27" s="42" t="str">
        <f t="shared" si="7"/>
        <v>Yes</v>
      </c>
      <c r="I27" s="42" t="str">
        <f t="shared" si="8"/>
        <v>No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79">
        <v>0</v>
      </c>
      <c r="C28" s="53">
        <v>0</v>
      </c>
      <c r="D28" s="52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2" t="str">
        <f t="shared" si="7"/>
        <v>N/A</v>
      </c>
      <c r="I28" s="42" t="str">
        <f t="shared" si="8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48">
        <v>0.31545741319999998</v>
      </c>
      <c r="C29" s="53">
        <v>0</v>
      </c>
      <c r="D29" s="52">
        <v>0.16051364370000001</v>
      </c>
      <c r="E29" s="41">
        <f t="shared" si="6"/>
        <v>-100</v>
      </c>
      <c r="F29" s="41" t="str">
        <f t="shared" si="6"/>
        <v>Div by 0</v>
      </c>
      <c r="G29" s="42" t="s">
        <v>119</v>
      </c>
      <c r="H29" s="42" t="str">
        <f t="shared" si="7"/>
        <v>Yes</v>
      </c>
      <c r="I29" s="42" t="str">
        <f t="shared" si="8"/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48">
        <v>0.31545741319999998</v>
      </c>
      <c r="C30" s="53">
        <v>0</v>
      </c>
      <c r="D30" s="52">
        <v>0.16051364370000001</v>
      </c>
      <c r="E30" s="41">
        <f t="shared" si="6"/>
        <v>-100</v>
      </c>
      <c r="F30" s="41" t="str">
        <f t="shared" si="6"/>
        <v>Div by 0</v>
      </c>
      <c r="G30" s="42" t="s">
        <v>119</v>
      </c>
      <c r="H30" s="42" t="str">
        <f t="shared" si="7"/>
        <v>Yes</v>
      </c>
      <c r="I30" s="42" t="str">
        <f t="shared" si="8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48">
        <v>0.31545741319999998</v>
      </c>
      <c r="C31" s="53">
        <v>0</v>
      </c>
      <c r="D31" s="52">
        <v>0</v>
      </c>
      <c r="E31" s="41">
        <f t="shared" si="6"/>
        <v>-100</v>
      </c>
      <c r="F31" s="41" t="str">
        <f t="shared" si="6"/>
        <v>Div by 0</v>
      </c>
      <c r="G31" s="42" t="s">
        <v>119</v>
      </c>
      <c r="H31" s="42" t="str">
        <f t="shared" si="7"/>
        <v>Yes</v>
      </c>
      <c r="I31" s="42" t="str">
        <f t="shared" si="8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48">
        <v>0.31545741319999998</v>
      </c>
      <c r="C32" s="53">
        <v>0</v>
      </c>
      <c r="D32" s="52">
        <v>0.16051364370000001</v>
      </c>
      <c r="E32" s="41">
        <f t="shared" si="6"/>
        <v>-100</v>
      </c>
      <c r="F32" s="41" t="str">
        <f t="shared" si="6"/>
        <v>Div by 0</v>
      </c>
      <c r="G32" s="42" t="s">
        <v>119</v>
      </c>
      <c r="H32" s="42" t="str">
        <f t="shared" si="7"/>
        <v>Yes</v>
      </c>
      <c r="I32" s="42" t="str">
        <f t="shared" si="8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48">
        <v>0</v>
      </c>
      <c r="C33" s="53">
        <v>0</v>
      </c>
      <c r="D33" s="52">
        <v>0</v>
      </c>
      <c r="E33" s="41" t="str">
        <f t="shared" si="6"/>
        <v>Div by 0</v>
      </c>
      <c r="F33" s="41" t="str">
        <f t="shared" si="6"/>
        <v>Div by 0</v>
      </c>
      <c r="G33" s="42" t="s">
        <v>119</v>
      </c>
      <c r="H33" s="42" t="str">
        <f t="shared" si="7"/>
        <v>N/A</v>
      </c>
      <c r="I33" s="42" t="str">
        <f t="shared" si="8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48">
        <v>0</v>
      </c>
      <c r="C34" s="53">
        <v>0</v>
      </c>
      <c r="D34" s="52">
        <v>0</v>
      </c>
      <c r="E34" s="41" t="str">
        <f t="shared" si="6"/>
        <v>Div by 0</v>
      </c>
      <c r="F34" s="41" t="str">
        <f t="shared" si="6"/>
        <v>Div by 0</v>
      </c>
      <c r="G34" s="42" t="s">
        <v>119</v>
      </c>
      <c r="H34" s="42" t="str">
        <f t="shared" si="7"/>
        <v>N/A</v>
      </c>
      <c r="I34" s="42" t="str">
        <f t="shared" si="8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48">
        <v>0.31545741319999998</v>
      </c>
      <c r="C35" s="53">
        <v>0</v>
      </c>
      <c r="D35" s="52">
        <v>0.16051364370000001</v>
      </c>
      <c r="E35" s="41">
        <f t="shared" si="6"/>
        <v>-100</v>
      </c>
      <c r="F35" s="41" t="str">
        <f t="shared" si="6"/>
        <v>Div by 0</v>
      </c>
      <c r="G35" s="42" t="s">
        <v>119</v>
      </c>
      <c r="H35" s="42" t="str">
        <f t="shared" si="7"/>
        <v>Yes</v>
      </c>
      <c r="I35" s="42" t="str">
        <f t="shared" si="8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48">
        <v>0.31545741319999998</v>
      </c>
      <c r="C36" s="53">
        <v>0</v>
      </c>
      <c r="D36" s="52">
        <v>0.16051364370000001</v>
      </c>
      <c r="E36" s="41">
        <f t="shared" si="6"/>
        <v>-100</v>
      </c>
      <c r="F36" s="41" t="str">
        <f t="shared" si="6"/>
        <v>Div by 0</v>
      </c>
      <c r="G36" s="42" t="s">
        <v>119</v>
      </c>
      <c r="H36" s="42" t="str">
        <f t="shared" si="7"/>
        <v>Yes</v>
      </c>
      <c r="I36" s="42" t="str">
        <f t="shared" si="8"/>
        <v>N/A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48">
        <v>99.684542586999996</v>
      </c>
      <c r="C37" s="53">
        <v>99.293286218999995</v>
      </c>
      <c r="D37" s="52">
        <v>99.197431781999995</v>
      </c>
      <c r="E37" s="41">
        <f t="shared" si="6"/>
        <v>-0.39249452106231042</v>
      </c>
      <c r="F37" s="41">
        <f t="shared" si="6"/>
        <v>-9.6536674985843993E-2</v>
      </c>
      <c r="G37" s="42" t="s">
        <v>119</v>
      </c>
      <c r="H37" s="42" t="str">
        <f t="shared" si="7"/>
        <v>Yes</v>
      </c>
      <c r="I37" s="42" t="str">
        <f t="shared" si="8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48">
        <v>100</v>
      </c>
      <c r="C38" s="53">
        <v>99.293286218999995</v>
      </c>
      <c r="D38" s="52">
        <v>99.357945424999997</v>
      </c>
      <c r="E38" s="41">
        <f t="shared" si="6"/>
        <v>-0.70671378100000481</v>
      </c>
      <c r="F38" s="41">
        <f t="shared" si="6"/>
        <v>6.5119413871941187E-2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48">
        <v>100</v>
      </c>
      <c r="C39" s="53">
        <v>99.293286218999995</v>
      </c>
      <c r="D39" s="52">
        <v>99.357945424999997</v>
      </c>
      <c r="E39" s="41">
        <f t="shared" si="6"/>
        <v>-0.70671378100000481</v>
      </c>
      <c r="F39" s="41">
        <f t="shared" si="6"/>
        <v>6.5119413871941187E-2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48">
        <v>100</v>
      </c>
      <c r="C40" s="53">
        <v>99.293286218999995</v>
      </c>
      <c r="D40" s="52">
        <v>99.357945424999997</v>
      </c>
      <c r="E40" s="41">
        <f t="shared" si="6"/>
        <v>-0.70671378100000481</v>
      </c>
      <c r="F40" s="41">
        <f t="shared" si="6"/>
        <v>6.5119413871941187E-2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48">
        <v>73.501577287000003</v>
      </c>
      <c r="C41" s="53">
        <v>74.911660776999994</v>
      </c>
      <c r="D41" s="52">
        <v>67.255216692999994</v>
      </c>
      <c r="E41" s="41">
        <f t="shared" si="6"/>
        <v>1.918439769658369</v>
      </c>
      <c r="F41" s="41">
        <f t="shared" si="6"/>
        <v>-10.220630546146889</v>
      </c>
      <c r="G41" s="42" t="s">
        <v>119</v>
      </c>
      <c r="H41" s="42" t="str">
        <f t="shared" si="7"/>
        <v>Yes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48">
        <v>100</v>
      </c>
      <c r="C42" s="53">
        <v>99.293286218999995</v>
      </c>
      <c r="D42" s="52">
        <v>99.357945424999997</v>
      </c>
      <c r="E42" s="41">
        <f t="shared" si="6"/>
        <v>-0.70671378100000481</v>
      </c>
      <c r="F42" s="41">
        <f t="shared" si="6"/>
        <v>6.5119413871941187E-2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48">
        <v>99.053627759999998</v>
      </c>
      <c r="C43" s="53">
        <v>98.233215548000004</v>
      </c>
      <c r="D43" s="52">
        <v>98.073836275999994</v>
      </c>
      <c r="E43" s="41">
        <f t="shared" si="6"/>
        <v>-0.82825054523777264</v>
      </c>
      <c r="F43" s="41">
        <f t="shared" si="6"/>
        <v>-0.16224580566858424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48">
        <v>0.31545741319999998</v>
      </c>
      <c r="C44" s="53">
        <v>0</v>
      </c>
      <c r="D44" s="52">
        <v>0.16051364370000001</v>
      </c>
      <c r="E44" s="41">
        <f t="shared" si="6"/>
        <v>-100</v>
      </c>
      <c r="F44" s="41" t="str">
        <f t="shared" si="6"/>
        <v>Div by 0</v>
      </c>
      <c r="G44" s="42" t="s">
        <v>119</v>
      </c>
      <c r="H44" s="42" t="str">
        <f t="shared" si="7"/>
        <v>Yes</v>
      </c>
      <c r="I44" s="42" t="str">
        <f t="shared" si="8"/>
        <v>N/A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48">
        <v>99.684542586999996</v>
      </c>
      <c r="C45" s="53">
        <v>99.293286218999995</v>
      </c>
      <c r="D45" s="52">
        <v>99.197431781999995</v>
      </c>
      <c r="E45" s="41">
        <f t="shared" si="6"/>
        <v>-0.39249452106231042</v>
      </c>
      <c r="F45" s="41">
        <f t="shared" si="6"/>
        <v>-9.6536674985843993E-2</v>
      </c>
      <c r="G45" s="42" t="s">
        <v>119</v>
      </c>
      <c r="H45" s="42" t="str">
        <f t="shared" si="7"/>
        <v>Yes</v>
      </c>
      <c r="I45" s="42" t="str">
        <f t="shared" si="8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33" t="s">
        <v>95</v>
      </c>
      <c r="C46" s="57"/>
      <c r="D46" s="57"/>
      <c r="E46" s="80"/>
      <c r="F46" s="81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1" t="s">
        <v>108</v>
      </c>
      <c r="B47" s="39">
        <v>0</v>
      </c>
      <c r="C47" s="64">
        <v>0</v>
      </c>
      <c r="D47" s="63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80" t="s">
        <v>95</v>
      </c>
      <c r="C48" s="57"/>
      <c r="D48" s="57"/>
      <c r="E48" s="32"/>
      <c r="F48" s="82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39">
        <v>314</v>
      </c>
      <c r="C49" s="64">
        <v>278</v>
      </c>
      <c r="D49" s="63">
        <v>611</v>
      </c>
      <c r="E49" s="41">
        <f t="shared" ref="E49:F81" si="10">IFERROR((C49-B49)*100/B49,"Div by 0")</f>
        <v>-11.464968152866241</v>
      </c>
      <c r="F49" s="41">
        <f t="shared" si="10"/>
        <v>119.7841726618705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Yes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No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48">
        <v>3.1847133757999999</v>
      </c>
      <c r="C50" s="53">
        <v>3.2374100718999999</v>
      </c>
      <c r="D50" s="52">
        <v>2.7823240589</v>
      </c>
      <c r="E50" s="41">
        <f t="shared" si="10"/>
        <v>1.6546762575380125</v>
      </c>
      <c r="F50" s="41">
        <f t="shared" si="10"/>
        <v>-14.057101290628744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48">
        <v>0.95541401270000004</v>
      </c>
      <c r="C51" s="79">
        <v>1.0791366905999999</v>
      </c>
      <c r="D51" s="83">
        <v>0</v>
      </c>
      <c r="E51" s="41">
        <f t="shared" si="10"/>
        <v>12.949640287393276</v>
      </c>
      <c r="F51" s="41">
        <f t="shared" si="10"/>
        <v>-100</v>
      </c>
      <c r="G51" s="42" t="s">
        <v>119</v>
      </c>
      <c r="H51" s="42" t="str">
        <f t="shared" si="12"/>
        <v>Yes</v>
      </c>
      <c r="I51" s="42" t="str">
        <f t="shared" si="11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48">
        <v>0</v>
      </c>
      <c r="C52" s="53">
        <v>0</v>
      </c>
      <c r="D52" s="52">
        <v>0</v>
      </c>
      <c r="E52" s="41" t="str">
        <f t="shared" si="10"/>
        <v>Div by 0</v>
      </c>
      <c r="F52" s="41" t="str">
        <f t="shared" si="10"/>
        <v>Div by 0</v>
      </c>
      <c r="G52" s="42" t="s">
        <v>119</v>
      </c>
      <c r="H52" s="42" t="str">
        <f t="shared" si="12"/>
        <v>N/A</v>
      </c>
      <c r="I52" s="42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48">
        <v>0</v>
      </c>
      <c r="C53" s="53">
        <v>0</v>
      </c>
      <c r="D53" s="52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2" t="str">
        <f t="shared" si="12"/>
        <v>N/A</v>
      </c>
      <c r="I53" s="42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48">
        <v>0</v>
      </c>
      <c r="C54" s="53">
        <v>0</v>
      </c>
      <c r="D54" s="52">
        <v>0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2" t="str">
        <f t="shared" si="12"/>
        <v>N/A</v>
      </c>
      <c r="I54" s="42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48">
        <v>0</v>
      </c>
      <c r="C55" s="53">
        <v>0</v>
      </c>
      <c r="D55" s="52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2" t="str">
        <f t="shared" si="12"/>
        <v>N/A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48">
        <v>0</v>
      </c>
      <c r="C56" s="53">
        <v>0</v>
      </c>
      <c r="D56" s="52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2" t="str">
        <f t="shared" si="12"/>
        <v>N/A</v>
      </c>
      <c r="I56" s="42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48">
        <v>0</v>
      </c>
      <c r="C57" s="53">
        <v>0</v>
      </c>
      <c r="D57" s="52">
        <v>0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2" t="str">
        <f t="shared" si="12"/>
        <v>N/A</v>
      </c>
      <c r="I57" s="42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48">
        <v>0.31847133760000002</v>
      </c>
      <c r="C58" s="53">
        <v>0.35971223019999998</v>
      </c>
      <c r="D58" s="52">
        <v>0.49099836330000002</v>
      </c>
      <c r="E58" s="41">
        <f t="shared" si="10"/>
        <v>12.949640275571211</v>
      </c>
      <c r="F58" s="41">
        <f t="shared" si="10"/>
        <v>36.497545003405904</v>
      </c>
      <c r="G58" s="42" t="s">
        <v>119</v>
      </c>
      <c r="H58" s="42" t="str">
        <f t="shared" si="12"/>
        <v>Yes</v>
      </c>
      <c r="I58" s="42" t="str">
        <f t="shared" si="11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48">
        <v>0</v>
      </c>
      <c r="C59" s="53">
        <v>0</v>
      </c>
      <c r="D59" s="52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2" t="str">
        <f t="shared" si="12"/>
        <v>N/A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48">
        <v>0</v>
      </c>
      <c r="C60" s="53">
        <v>0.35971223019999998</v>
      </c>
      <c r="D60" s="52">
        <v>0</v>
      </c>
      <c r="E60" s="41" t="str">
        <f t="shared" si="10"/>
        <v>Div by 0</v>
      </c>
      <c r="F60" s="41">
        <f t="shared" si="10"/>
        <v>-100</v>
      </c>
      <c r="G60" s="42" t="s">
        <v>119</v>
      </c>
      <c r="H60" s="42" t="str">
        <f t="shared" si="12"/>
        <v>N/A</v>
      </c>
      <c r="I60" s="42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48">
        <v>1.5923566879</v>
      </c>
      <c r="C61" s="53">
        <v>1.4388489208999999</v>
      </c>
      <c r="D61" s="52">
        <v>1.9639934534000001</v>
      </c>
      <c r="E61" s="41">
        <f t="shared" si="10"/>
        <v>-9.6402877675884326</v>
      </c>
      <c r="F61" s="41">
        <f t="shared" si="10"/>
        <v>36.497545007819326</v>
      </c>
      <c r="G61" s="42" t="s">
        <v>119</v>
      </c>
      <c r="H61" s="42" t="str">
        <f t="shared" si="12"/>
        <v>Yes</v>
      </c>
      <c r="I61" s="42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48">
        <v>0.31847133760000002</v>
      </c>
      <c r="C62" s="53">
        <v>0</v>
      </c>
      <c r="D62" s="52">
        <v>0.32733224220000001</v>
      </c>
      <c r="E62" s="41">
        <f t="shared" si="10"/>
        <v>-100</v>
      </c>
      <c r="F62" s="41" t="str">
        <f t="shared" si="10"/>
        <v>Div by 0</v>
      </c>
      <c r="G62" s="42" t="s">
        <v>119</v>
      </c>
      <c r="H62" s="42" t="str">
        <f t="shared" si="12"/>
        <v>Yes</v>
      </c>
      <c r="I62" s="42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48">
        <v>0</v>
      </c>
      <c r="C63" s="53">
        <v>0</v>
      </c>
      <c r="D63" s="52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2" t="str">
        <f t="shared" si="12"/>
        <v>N/A</v>
      </c>
      <c r="I63" s="42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48">
        <v>0</v>
      </c>
      <c r="C64" s="53">
        <v>0</v>
      </c>
      <c r="D64" s="52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2" t="str">
        <f t="shared" si="12"/>
        <v>N/A</v>
      </c>
      <c r="I64" s="42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48">
        <v>0</v>
      </c>
      <c r="C65" s="53">
        <v>0</v>
      </c>
      <c r="D65" s="52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2" t="str">
        <f t="shared" si="12"/>
        <v>N/A</v>
      </c>
      <c r="I65" s="42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48">
        <v>0</v>
      </c>
      <c r="C66" s="53">
        <v>0</v>
      </c>
      <c r="D66" s="52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2" t="str">
        <f t="shared" si="12"/>
        <v>N/A</v>
      </c>
      <c r="I66" s="42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48">
        <v>0</v>
      </c>
      <c r="C67" s="53">
        <v>0</v>
      </c>
      <c r="D67" s="52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2" t="str">
        <f t="shared" si="12"/>
        <v>N/A</v>
      </c>
      <c r="I67" s="42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48">
        <v>0</v>
      </c>
      <c r="C68" s="53">
        <v>0</v>
      </c>
      <c r="D68" s="52">
        <v>0</v>
      </c>
      <c r="E68" s="41" t="str">
        <f t="shared" si="10"/>
        <v>Div by 0</v>
      </c>
      <c r="F68" s="41" t="str">
        <f t="shared" si="10"/>
        <v>Div by 0</v>
      </c>
      <c r="G68" s="42" t="s">
        <v>119</v>
      </c>
      <c r="H68" s="42" t="str">
        <f t="shared" si="12"/>
        <v>N/A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48">
        <v>96.815286623999995</v>
      </c>
      <c r="C69" s="53">
        <v>96.762589927999997</v>
      </c>
      <c r="D69" s="52">
        <v>97.217675940999996</v>
      </c>
      <c r="E69" s="41">
        <f t="shared" si="10"/>
        <v>-5.443013994748111E-2</v>
      </c>
      <c r="F69" s="41">
        <f t="shared" si="10"/>
        <v>0.47031193908578056</v>
      </c>
      <c r="G69" s="42" t="s">
        <v>119</v>
      </c>
      <c r="H69" s="42" t="str">
        <f t="shared" si="12"/>
        <v>Yes</v>
      </c>
      <c r="I69" s="42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48">
        <v>3.1847133757999999</v>
      </c>
      <c r="C70" s="53">
        <v>2.8776978416999999</v>
      </c>
      <c r="D70" s="52">
        <v>0.98199672670000004</v>
      </c>
      <c r="E70" s="41">
        <f t="shared" si="10"/>
        <v>-9.6402877707284329</v>
      </c>
      <c r="F70" s="41">
        <f t="shared" si="10"/>
        <v>-65.875613746859358</v>
      </c>
      <c r="G70" s="42" t="s">
        <v>119</v>
      </c>
      <c r="H70" s="42" t="str">
        <f t="shared" si="12"/>
        <v>Yes</v>
      </c>
      <c r="I70" s="42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48">
        <v>1.5923566879</v>
      </c>
      <c r="C71" s="53">
        <v>1.4388489208999999</v>
      </c>
      <c r="D71" s="52">
        <v>0.49099836330000002</v>
      </c>
      <c r="E71" s="41">
        <f t="shared" si="10"/>
        <v>-9.6402877675884326</v>
      </c>
      <c r="F71" s="41">
        <f t="shared" si="10"/>
        <v>-65.875613751520163</v>
      </c>
      <c r="G71" s="42" t="s">
        <v>119</v>
      </c>
      <c r="H71" s="42" t="str">
        <f t="shared" si="12"/>
        <v>Yes</v>
      </c>
      <c r="I71" s="42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48">
        <v>0</v>
      </c>
      <c r="C72" s="53">
        <v>0</v>
      </c>
      <c r="D72" s="52">
        <v>0</v>
      </c>
      <c r="E72" s="41" t="str">
        <f t="shared" si="10"/>
        <v>Div by 0</v>
      </c>
      <c r="F72" s="41" t="str">
        <f t="shared" si="10"/>
        <v>Div by 0</v>
      </c>
      <c r="G72" s="42" t="s">
        <v>119</v>
      </c>
      <c r="H72" s="42" t="str">
        <f t="shared" si="12"/>
        <v>N/A</v>
      </c>
      <c r="I72" s="42" t="str">
        <f t="shared" si="11"/>
        <v>N/A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48">
        <v>1.9108280255000001</v>
      </c>
      <c r="C73" s="53">
        <v>1.0791366905999999</v>
      </c>
      <c r="D73" s="52">
        <v>1.3093289689000001</v>
      </c>
      <c r="E73" s="41">
        <f t="shared" si="10"/>
        <v>-43.525179859258877</v>
      </c>
      <c r="F73" s="41">
        <f t="shared" si="10"/>
        <v>21.331151123405249</v>
      </c>
      <c r="G73" s="42" t="s">
        <v>119</v>
      </c>
      <c r="H73" s="42" t="str">
        <f t="shared" si="12"/>
        <v>Yes</v>
      </c>
      <c r="I73" s="42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48">
        <v>0</v>
      </c>
      <c r="C74" s="53">
        <v>0</v>
      </c>
      <c r="D74" s="52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2" t="str">
        <f t="shared" si="12"/>
        <v>N/A</v>
      </c>
      <c r="I74" s="42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48">
        <v>0</v>
      </c>
      <c r="C75" s="53">
        <v>0</v>
      </c>
      <c r="D75" s="52">
        <v>0</v>
      </c>
      <c r="E75" s="41" t="str">
        <f t="shared" si="10"/>
        <v>Div by 0</v>
      </c>
      <c r="F75" s="41" t="str">
        <f t="shared" si="10"/>
        <v>Div by 0</v>
      </c>
      <c r="G75" s="42" t="s">
        <v>119</v>
      </c>
      <c r="H75" s="42" t="str">
        <f t="shared" si="12"/>
        <v>N/A</v>
      </c>
      <c r="I75" s="42" t="str">
        <f t="shared" si="11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48">
        <v>0</v>
      </c>
      <c r="C76" s="53">
        <v>0</v>
      </c>
      <c r="D76" s="52">
        <v>0</v>
      </c>
      <c r="E76" s="41" t="str">
        <f t="shared" si="10"/>
        <v>Div by 0</v>
      </c>
      <c r="F76" s="41" t="str">
        <f t="shared" si="10"/>
        <v>Div by 0</v>
      </c>
      <c r="G76" s="42" t="s">
        <v>119</v>
      </c>
      <c r="H76" s="42" t="str">
        <f t="shared" si="12"/>
        <v>N/A</v>
      </c>
      <c r="I76" s="42" t="str">
        <f t="shared" si="11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48">
        <v>0</v>
      </c>
      <c r="C77" s="53">
        <v>0</v>
      </c>
      <c r="D77" s="52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2" t="str">
        <f t="shared" si="12"/>
        <v>N/A</v>
      </c>
      <c r="I77" s="42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48">
        <v>0</v>
      </c>
      <c r="C78" s="53">
        <v>0</v>
      </c>
      <c r="D78" s="52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48">
        <v>90.127388534999994</v>
      </c>
      <c r="C79" s="53">
        <v>91.366906474999993</v>
      </c>
      <c r="D79" s="52">
        <v>94.435351882000006</v>
      </c>
      <c r="E79" s="41">
        <f t="shared" si="10"/>
        <v>1.3752955235340538</v>
      </c>
      <c r="F79" s="41">
        <f t="shared" si="10"/>
        <v>3.3583772564737182</v>
      </c>
      <c r="G79" s="42" t="s">
        <v>119</v>
      </c>
      <c r="H79" s="42" t="str">
        <f t="shared" si="12"/>
        <v>Yes</v>
      </c>
      <c r="I79" s="42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48">
        <v>0</v>
      </c>
      <c r="C80" s="53">
        <v>0</v>
      </c>
      <c r="D80" s="52">
        <v>0</v>
      </c>
      <c r="E80" s="41" t="str">
        <f t="shared" si="10"/>
        <v>Div by 0</v>
      </c>
      <c r="F80" s="41" t="str">
        <f t="shared" si="10"/>
        <v>Div by 0</v>
      </c>
      <c r="G80" s="42" t="s">
        <v>119</v>
      </c>
      <c r="H80" s="42" t="str">
        <f t="shared" si="12"/>
        <v>N/A</v>
      </c>
      <c r="I80" s="42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48">
        <v>0</v>
      </c>
      <c r="C81" s="53">
        <v>0</v>
      </c>
      <c r="D81" s="52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78"/>
      <c r="F82" s="58"/>
      <c r="G82" s="58"/>
      <c r="H82" s="59"/>
      <c r="I82" s="59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39">
        <v>1</v>
      </c>
      <c r="C83" s="64">
        <v>0</v>
      </c>
      <c r="D83" s="63">
        <v>1</v>
      </c>
      <c r="E83" s="41">
        <f t="shared" ref="E83:F86" si="13">IFERROR((C83-B83)*100/B83,"Div by 0")</f>
        <v>-100</v>
      </c>
      <c r="F83" s="41" t="str">
        <f t="shared" si="13"/>
        <v>Div by 0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Yes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48">
        <v>0</v>
      </c>
      <c r="C84" s="53">
        <v>0</v>
      </c>
      <c r="D84" s="52">
        <v>0</v>
      </c>
      <c r="E84" s="41" t="str">
        <f t="shared" si="13"/>
        <v>Div by 0</v>
      </c>
      <c r="F84" s="41" t="str">
        <f t="shared" si="13"/>
        <v>Div by 0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N/A</v>
      </c>
      <c r="I84" s="42" t="str">
        <f t="shared" si="14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48">
        <v>100</v>
      </c>
      <c r="C85" s="53">
        <v>0</v>
      </c>
      <c r="D85" s="52">
        <v>100</v>
      </c>
      <c r="E85" s="41">
        <f t="shared" si="13"/>
        <v>-100</v>
      </c>
      <c r="F85" s="41" t="str">
        <f t="shared" si="13"/>
        <v>Div by 0</v>
      </c>
      <c r="G85" s="42" t="s">
        <v>119</v>
      </c>
      <c r="H85" s="42" t="str">
        <f t="shared" si="15"/>
        <v>No</v>
      </c>
      <c r="I85" s="42" t="str">
        <f t="shared" si="14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48">
        <v>0</v>
      </c>
      <c r="C86" s="53">
        <v>0</v>
      </c>
      <c r="D86" s="52">
        <v>0</v>
      </c>
      <c r="E86" s="41" t="str">
        <f t="shared" si="13"/>
        <v>Div by 0</v>
      </c>
      <c r="F86" s="41" t="str">
        <f t="shared" si="13"/>
        <v>Div by 0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80" t="s">
        <v>95</v>
      </c>
      <c r="C87" s="57"/>
      <c r="D87" s="57"/>
      <c r="E87" s="32"/>
      <c r="F87" s="82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39">
        <v>316</v>
      </c>
      <c r="C88" s="64">
        <v>281</v>
      </c>
      <c r="D88" s="63">
        <v>618</v>
      </c>
      <c r="E88" s="41">
        <f t="shared" ref="E88:F91" si="16">IFERROR((C88-B88)*100/B88,"Div by 0")</f>
        <v>-11.075949367088608</v>
      </c>
      <c r="F88" s="41">
        <f t="shared" si="16"/>
        <v>119.9288256227758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Yes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No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48">
        <v>17.721518987</v>
      </c>
      <c r="C89" s="53">
        <v>20.640569395</v>
      </c>
      <c r="D89" s="52">
        <v>18.122977345999999</v>
      </c>
      <c r="E89" s="41">
        <f t="shared" si="16"/>
        <v>16.471784445460532</v>
      </c>
      <c r="F89" s="41">
        <f t="shared" si="16"/>
        <v>-12.197299409820864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2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48">
        <v>71.202531645999997</v>
      </c>
      <c r="C90" s="53">
        <v>72.597864768999997</v>
      </c>
      <c r="D90" s="52">
        <v>71.844660193999999</v>
      </c>
      <c r="E90" s="41">
        <f t="shared" si="16"/>
        <v>1.9596678527348221</v>
      </c>
      <c r="F90" s="41">
        <f t="shared" si="16"/>
        <v>-1.0375023802650789</v>
      </c>
      <c r="G90" s="42" t="s">
        <v>119</v>
      </c>
      <c r="H90" s="42" t="str">
        <f t="shared" si="18"/>
        <v>Yes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8">
        <v>11.075949367</v>
      </c>
      <c r="C91" s="53">
        <v>6.7615658363</v>
      </c>
      <c r="D91" s="52">
        <v>10.03236246</v>
      </c>
      <c r="E91" s="41">
        <f t="shared" si="16"/>
        <v>-38.952719877488768</v>
      </c>
      <c r="F91" s="41">
        <f t="shared" si="16"/>
        <v>48.373360592608151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84"/>
      <c r="C92" s="84"/>
      <c r="D92" s="84"/>
      <c r="E92" s="85"/>
      <c r="F92" s="85"/>
      <c r="G92" s="71"/>
      <c r="H92" s="71"/>
      <c r="I92" s="71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4" customWidth="1"/>
    <col min="5" max="6" width="11.28515625" style="75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3"/>
      <c r="I4" s="73"/>
      <c r="AA4" s="5"/>
      <c r="AB4" s="5"/>
      <c r="AC4" s="5"/>
      <c r="AD4" s="5"/>
      <c r="AE4" s="5"/>
      <c r="AF4" s="5"/>
      <c r="AG4" s="5"/>
    </row>
    <row r="5" spans="1:35" s="30" customFormat="1" ht="78.7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39">
        <v>4737</v>
      </c>
      <c r="C7" s="64">
        <v>5024</v>
      </c>
      <c r="D7" s="63">
        <v>5260</v>
      </c>
      <c r="E7" s="41">
        <f t="shared" ref="E7:F22" si="0">IFERROR((C7-B7)*100/B7,"Div by 0")</f>
        <v>6.0586869326578006</v>
      </c>
      <c r="F7" s="41">
        <f t="shared" si="0"/>
        <v>4.6974522292993628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Yes</v>
      </c>
      <c r="I7" s="42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48">
        <v>0</v>
      </c>
      <c r="C8" s="53">
        <v>0</v>
      </c>
      <c r="D8" s="52">
        <v>0</v>
      </c>
      <c r="E8" s="41" t="str">
        <f t="shared" si="0"/>
        <v>Div by 0</v>
      </c>
      <c r="F8" s="41" t="str">
        <f t="shared" si="0"/>
        <v>Div by 0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48">
        <v>100</v>
      </c>
      <c r="C9" s="53">
        <v>100</v>
      </c>
      <c r="D9" s="52">
        <v>100</v>
      </c>
      <c r="E9" s="41">
        <f t="shared" si="0"/>
        <v>0</v>
      </c>
      <c r="F9" s="41">
        <f t="shared" si="0"/>
        <v>0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48">
        <v>0</v>
      </c>
      <c r="C10" s="53">
        <v>0</v>
      </c>
      <c r="D10" s="52">
        <v>0</v>
      </c>
      <c r="E10" s="41" t="str">
        <f t="shared" si="0"/>
        <v>Div by 0</v>
      </c>
      <c r="F10" s="41" t="str">
        <f t="shared" si="0"/>
        <v>Div by 0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48">
        <v>0</v>
      </c>
      <c r="C11" s="53">
        <v>0</v>
      </c>
      <c r="D11" s="52">
        <v>0</v>
      </c>
      <c r="E11" s="41" t="str">
        <f t="shared" si="0"/>
        <v>Div by 0</v>
      </c>
      <c r="F11" s="41" t="str">
        <f t="shared" si="0"/>
        <v>Div by 0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48">
        <v>0</v>
      </c>
      <c r="C12" s="53">
        <v>0</v>
      </c>
      <c r="D12" s="52">
        <v>0</v>
      </c>
      <c r="E12" s="41" t="str">
        <f t="shared" si="0"/>
        <v>Div by 0</v>
      </c>
      <c r="F12" s="41" t="str">
        <f t="shared" si="0"/>
        <v>Div by 0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48">
        <v>0</v>
      </c>
      <c r="C13" s="53">
        <v>0</v>
      </c>
      <c r="D13" s="52">
        <v>1.9011406799999998E-2</v>
      </c>
      <c r="E13" s="41" t="str">
        <f t="shared" si="0"/>
        <v>Div by 0</v>
      </c>
      <c r="F13" s="41" t="str">
        <f t="shared" si="0"/>
        <v>Div by 0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53" t="s">
        <v>95</v>
      </c>
      <c r="C14" s="53"/>
      <c r="D14" s="52">
        <v>1.9011406799999998E-2</v>
      </c>
      <c r="E14" s="41" t="str">
        <f t="shared" si="0"/>
        <v>Div by 0</v>
      </c>
      <c r="F14" s="41" t="str">
        <f t="shared" si="0"/>
        <v>Div by 0</v>
      </c>
      <c r="G14" s="42" t="s">
        <v>119</v>
      </c>
      <c r="H14" s="42" t="str">
        <f t="shared" si="1"/>
        <v>N/A</v>
      </c>
      <c r="I14" s="42" t="str">
        <f t="shared" si="2"/>
        <v>N/A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53">
        <v>0</v>
      </c>
      <c r="C15" s="53">
        <v>0</v>
      </c>
      <c r="D15" s="52">
        <v>1.9011406799999998E-2</v>
      </c>
      <c r="E15" s="41" t="str">
        <f t="shared" si="0"/>
        <v>Div by 0</v>
      </c>
      <c r="F15" s="41" t="str">
        <f t="shared" si="0"/>
        <v>Div by 0</v>
      </c>
      <c r="G15" s="42" t="s">
        <v>119</v>
      </c>
      <c r="H15" s="42" t="str">
        <f t="shared" si="1"/>
        <v>N/A</v>
      </c>
      <c r="I15" s="42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1" t="s">
        <v>107</v>
      </c>
      <c r="B16" s="76">
        <v>0</v>
      </c>
      <c r="C16" s="53">
        <v>0</v>
      </c>
      <c r="D16" s="52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4" customFormat="1" ht="15.75" customHeight="1">
      <c r="A17" s="51" t="s">
        <v>103</v>
      </c>
      <c r="B17" s="77">
        <v>183.50380068000001</v>
      </c>
      <c r="C17" s="53">
        <v>184.55055732</v>
      </c>
      <c r="D17" s="52">
        <v>185.01863118</v>
      </c>
      <c r="E17" s="41">
        <f t="shared" si="0"/>
        <v>0.57042777104401921</v>
      </c>
      <c r="F17" s="41">
        <f t="shared" si="0"/>
        <v>0.25362906880220959</v>
      </c>
      <c r="G17" s="42" t="s">
        <v>119</v>
      </c>
      <c r="H17" s="42" t="str">
        <f t="shared" si="1"/>
        <v>Yes</v>
      </c>
      <c r="I17" s="42" t="str">
        <f t="shared" si="2"/>
        <v>Yes</v>
      </c>
    </row>
    <row r="18" spans="1:35" s="55" customFormat="1" ht="15.75" customHeight="1">
      <c r="A18" s="38" t="s">
        <v>104</v>
      </c>
      <c r="B18" s="46">
        <v>37.180954391999997</v>
      </c>
      <c r="C18" s="53">
        <v>36.548964968</v>
      </c>
      <c r="D18" s="52">
        <v>35.928707224</v>
      </c>
      <c r="E18" s="41">
        <f t="shared" si="0"/>
        <v>-1.6997665453579056</v>
      </c>
      <c r="F18" s="41">
        <f t="shared" si="0"/>
        <v>-1.6970596692493454</v>
      </c>
      <c r="G18" s="42" t="s">
        <v>119</v>
      </c>
      <c r="H18" s="42" t="str">
        <f t="shared" si="1"/>
        <v>Yes</v>
      </c>
      <c r="I18" s="42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78"/>
      <c r="F19" s="58"/>
      <c r="G19" s="58"/>
      <c r="H19" s="59"/>
      <c r="I19" s="59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39">
        <v>0</v>
      </c>
      <c r="C20" s="64">
        <v>0</v>
      </c>
      <c r="D20" s="63">
        <v>1</v>
      </c>
      <c r="E20" s="41" t="str">
        <f t="shared" ref="E20:F23" si="3">IFERROR((C20-B20)*100/B20,"Div by 0")</f>
        <v>Div by 0</v>
      </c>
      <c r="F20" s="41" t="str">
        <f t="shared" si="0"/>
        <v>Div by 0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N/A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N/A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48">
        <v>0</v>
      </c>
      <c r="C21" s="53">
        <v>0</v>
      </c>
      <c r="D21" s="52">
        <v>0</v>
      </c>
      <c r="E21" s="41" t="str">
        <f t="shared" si="3"/>
        <v>Div by 0</v>
      </c>
      <c r="F21" s="41" t="str">
        <f t="shared" si="0"/>
        <v>Div by 0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N/A</v>
      </c>
      <c r="I21" s="42" t="str">
        <f t="shared" si="4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48">
        <v>0</v>
      </c>
      <c r="C22" s="53">
        <v>0</v>
      </c>
      <c r="D22" s="52">
        <v>100</v>
      </c>
      <c r="E22" s="41" t="str">
        <f t="shared" si="3"/>
        <v>Div by 0</v>
      </c>
      <c r="F22" s="41" t="str">
        <f t="shared" si="0"/>
        <v>Div by 0</v>
      </c>
      <c r="G22" s="42" t="s">
        <v>119</v>
      </c>
      <c r="H22" s="42" t="str">
        <f t="shared" si="5"/>
        <v>N/A</v>
      </c>
      <c r="I22" s="42" t="str">
        <f t="shared" si="4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48">
        <v>0</v>
      </c>
      <c r="C23" s="53">
        <v>0</v>
      </c>
      <c r="D23" s="52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78"/>
      <c r="F24" s="58"/>
      <c r="G24" s="58"/>
      <c r="H24" s="59"/>
      <c r="I24" s="59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39">
        <v>0</v>
      </c>
      <c r="C25" s="64">
        <v>0</v>
      </c>
      <c r="D25" s="63">
        <v>1</v>
      </c>
      <c r="E25" s="41" t="str">
        <f t="shared" ref="E25:F45" si="6">IFERROR((C25-B25)*100/B25,"Div by 0")</f>
        <v>Div by 0</v>
      </c>
      <c r="F25" s="41" t="str">
        <f t="shared" si="6"/>
        <v>Div by 0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N/A</v>
      </c>
      <c r="I25" s="42" t="str">
        <f>IF(F25="Div by 0","N/A",IF(G25="N/A","N/A",IF(AND((ABS(F25)&gt;ABS(VALUE(MID(G25,1,2)))),(C25&gt;=10)),"No",IF(AND((ABS(F25)&gt;ABS(VALUE(MID(G25,1,2)))),(D25&gt;=10)),"No","Yes"))))</f>
        <v>N/A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48">
        <v>0</v>
      </c>
      <c r="C26" s="53">
        <v>0</v>
      </c>
      <c r="D26" s="52">
        <v>0</v>
      </c>
      <c r="E26" s="41" t="str">
        <f t="shared" si="6"/>
        <v>Div by 0</v>
      </c>
      <c r="F26" s="41" t="str">
        <f t="shared" si="6"/>
        <v>Div by 0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N/A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48">
        <v>0</v>
      </c>
      <c r="C27" s="53">
        <v>0</v>
      </c>
      <c r="D27" s="52">
        <v>100</v>
      </c>
      <c r="E27" s="41" t="str">
        <f t="shared" si="6"/>
        <v>Div by 0</v>
      </c>
      <c r="F27" s="41" t="str">
        <f t="shared" si="6"/>
        <v>Div by 0</v>
      </c>
      <c r="G27" s="42" t="s">
        <v>119</v>
      </c>
      <c r="H27" s="42" t="str">
        <f t="shared" si="7"/>
        <v>N/A</v>
      </c>
      <c r="I27" s="42" t="str">
        <f t="shared" si="8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79">
        <v>0</v>
      </c>
      <c r="C28" s="53">
        <v>0</v>
      </c>
      <c r="D28" s="52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2" t="str">
        <f t="shared" si="7"/>
        <v>N/A</v>
      </c>
      <c r="I28" s="42" t="str">
        <f t="shared" si="8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48">
        <v>0</v>
      </c>
      <c r="C29" s="53">
        <v>0</v>
      </c>
      <c r="D29" s="52">
        <v>0</v>
      </c>
      <c r="E29" s="41" t="str">
        <f t="shared" si="6"/>
        <v>Div by 0</v>
      </c>
      <c r="F29" s="41" t="str">
        <f t="shared" si="6"/>
        <v>Div by 0</v>
      </c>
      <c r="G29" s="42" t="s">
        <v>119</v>
      </c>
      <c r="H29" s="42" t="str">
        <f t="shared" si="7"/>
        <v>N/A</v>
      </c>
      <c r="I29" s="42" t="str">
        <f t="shared" si="8"/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48">
        <v>0</v>
      </c>
      <c r="C30" s="53">
        <v>0</v>
      </c>
      <c r="D30" s="52">
        <v>100</v>
      </c>
      <c r="E30" s="41" t="str">
        <f t="shared" si="6"/>
        <v>Div by 0</v>
      </c>
      <c r="F30" s="41" t="str">
        <f t="shared" si="6"/>
        <v>Div by 0</v>
      </c>
      <c r="G30" s="42" t="s">
        <v>119</v>
      </c>
      <c r="H30" s="42" t="str">
        <f t="shared" si="7"/>
        <v>N/A</v>
      </c>
      <c r="I30" s="42" t="str">
        <f t="shared" si="8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48">
        <v>0</v>
      </c>
      <c r="C31" s="53">
        <v>0</v>
      </c>
      <c r="D31" s="52">
        <v>100</v>
      </c>
      <c r="E31" s="41" t="str">
        <f t="shared" si="6"/>
        <v>Div by 0</v>
      </c>
      <c r="F31" s="41" t="str">
        <f t="shared" si="6"/>
        <v>Div by 0</v>
      </c>
      <c r="G31" s="42" t="s">
        <v>119</v>
      </c>
      <c r="H31" s="42" t="str">
        <f t="shared" si="7"/>
        <v>N/A</v>
      </c>
      <c r="I31" s="42" t="str">
        <f t="shared" si="8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48">
        <v>0</v>
      </c>
      <c r="C32" s="53">
        <v>0</v>
      </c>
      <c r="D32" s="52">
        <v>100</v>
      </c>
      <c r="E32" s="41" t="str">
        <f t="shared" si="6"/>
        <v>Div by 0</v>
      </c>
      <c r="F32" s="41" t="str">
        <f t="shared" si="6"/>
        <v>Div by 0</v>
      </c>
      <c r="G32" s="42" t="s">
        <v>119</v>
      </c>
      <c r="H32" s="42" t="str">
        <f t="shared" si="7"/>
        <v>N/A</v>
      </c>
      <c r="I32" s="42" t="str">
        <f t="shared" si="8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48">
        <v>0</v>
      </c>
      <c r="C33" s="53">
        <v>0</v>
      </c>
      <c r="D33" s="52">
        <v>0</v>
      </c>
      <c r="E33" s="41" t="str">
        <f t="shared" si="6"/>
        <v>Div by 0</v>
      </c>
      <c r="F33" s="41" t="str">
        <f t="shared" si="6"/>
        <v>Div by 0</v>
      </c>
      <c r="G33" s="42" t="s">
        <v>119</v>
      </c>
      <c r="H33" s="42" t="str">
        <f t="shared" si="7"/>
        <v>N/A</v>
      </c>
      <c r="I33" s="42" t="str">
        <f t="shared" si="8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48">
        <v>0</v>
      </c>
      <c r="C34" s="53">
        <v>0</v>
      </c>
      <c r="D34" s="52">
        <v>100</v>
      </c>
      <c r="E34" s="41" t="str">
        <f t="shared" si="6"/>
        <v>Div by 0</v>
      </c>
      <c r="F34" s="41" t="str">
        <f t="shared" si="6"/>
        <v>Div by 0</v>
      </c>
      <c r="G34" s="42" t="s">
        <v>119</v>
      </c>
      <c r="H34" s="42" t="str">
        <f t="shared" si="7"/>
        <v>N/A</v>
      </c>
      <c r="I34" s="42" t="str">
        <f t="shared" si="8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48">
        <v>0</v>
      </c>
      <c r="C35" s="53">
        <v>0</v>
      </c>
      <c r="D35" s="52">
        <v>0</v>
      </c>
      <c r="E35" s="41" t="str">
        <f t="shared" si="6"/>
        <v>Div by 0</v>
      </c>
      <c r="F35" s="41" t="str">
        <f t="shared" si="6"/>
        <v>Div by 0</v>
      </c>
      <c r="G35" s="42" t="s">
        <v>119</v>
      </c>
      <c r="H35" s="42" t="str">
        <f t="shared" si="7"/>
        <v>N/A</v>
      </c>
      <c r="I35" s="42" t="str">
        <f t="shared" si="8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48">
        <v>0</v>
      </c>
      <c r="C36" s="53">
        <v>0</v>
      </c>
      <c r="D36" s="52">
        <v>100</v>
      </c>
      <c r="E36" s="41" t="str">
        <f t="shared" si="6"/>
        <v>Div by 0</v>
      </c>
      <c r="F36" s="41" t="str">
        <f t="shared" si="6"/>
        <v>Div by 0</v>
      </c>
      <c r="G36" s="42" t="s">
        <v>119</v>
      </c>
      <c r="H36" s="42" t="str">
        <f t="shared" si="7"/>
        <v>N/A</v>
      </c>
      <c r="I36" s="42" t="str">
        <f t="shared" si="8"/>
        <v>N/A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48">
        <v>0</v>
      </c>
      <c r="C37" s="53">
        <v>0</v>
      </c>
      <c r="D37" s="52">
        <v>0</v>
      </c>
      <c r="E37" s="41" t="str">
        <f t="shared" si="6"/>
        <v>Div by 0</v>
      </c>
      <c r="F37" s="41" t="str">
        <f t="shared" si="6"/>
        <v>Div by 0</v>
      </c>
      <c r="G37" s="42" t="s">
        <v>119</v>
      </c>
      <c r="H37" s="42" t="str">
        <f t="shared" si="7"/>
        <v>N/A</v>
      </c>
      <c r="I37" s="42" t="str">
        <f t="shared" si="8"/>
        <v>N/A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48">
        <v>0</v>
      </c>
      <c r="C38" s="53">
        <v>0</v>
      </c>
      <c r="D38" s="52">
        <v>100</v>
      </c>
      <c r="E38" s="41" t="str">
        <f t="shared" si="6"/>
        <v>Div by 0</v>
      </c>
      <c r="F38" s="41" t="str">
        <f t="shared" si="6"/>
        <v>Div by 0</v>
      </c>
      <c r="G38" s="42" t="s">
        <v>119</v>
      </c>
      <c r="H38" s="42" t="str">
        <f t="shared" si="7"/>
        <v>N/A</v>
      </c>
      <c r="I38" s="42" t="str">
        <f t="shared" si="8"/>
        <v>N/A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48">
        <v>0</v>
      </c>
      <c r="C39" s="53">
        <v>0</v>
      </c>
      <c r="D39" s="52">
        <v>100</v>
      </c>
      <c r="E39" s="41" t="str">
        <f t="shared" si="6"/>
        <v>Div by 0</v>
      </c>
      <c r="F39" s="41" t="str">
        <f t="shared" si="6"/>
        <v>Div by 0</v>
      </c>
      <c r="G39" s="42" t="s">
        <v>119</v>
      </c>
      <c r="H39" s="42" t="str">
        <f t="shared" si="7"/>
        <v>N/A</v>
      </c>
      <c r="I39" s="42" t="str">
        <f t="shared" si="8"/>
        <v>N/A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48">
        <v>0</v>
      </c>
      <c r="C40" s="53">
        <v>0</v>
      </c>
      <c r="D40" s="52">
        <v>100</v>
      </c>
      <c r="E40" s="41" t="str">
        <f t="shared" si="6"/>
        <v>Div by 0</v>
      </c>
      <c r="F40" s="41" t="str">
        <f t="shared" si="6"/>
        <v>Div by 0</v>
      </c>
      <c r="G40" s="42" t="s">
        <v>119</v>
      </c>
      <c r="H40" s="42" t="str">
        <f t="shared" si="7"/>
        <v>N/A</v>
      </c>
      <c r="I40" s="42" t="str">
        <f t="shared" si="8"/>
        <v>N/A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48">
        <v>0</v>
      </c>
      <c r="C41" s="53">
        <v>0</v>
      </c>
      <c r="D41" s="52">
        <v>100</v>
      </c>
      <c r="E41" s="41" t="str">
        <f t="shared" si="6"/>
        <v>Div by 0</v>
      </c>
      <c r="F41" s="41" t="str">
        <f t="shared" si="6"/>
        <v>Div by 0</v>
      </c>
      <c r="G41" s="42" t="s">
        <v>119</v>
      </c>
      <c r="H41" s="42" t="str">
        <f t="shared" si="7"/>
        <v>N/A</v>
      </c>
      <c r="I41" s="42" t="str">
        <f t="shared" si="8"/>
        <v>N/A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48">
        <v>0</v>
      </c>
      <c r="C42" s="53">
        <v>0</v>
      </c>
      <c r="D42" s="52">
        <v>100</v>
      </c>
      <c r="E42" s="41" t="str">
        <f t="shared" si="6"/>
        <v>Div by 0</v>
      </c>
      <c r="F42" s="41" t="str">
        <f t="shared" si="6"/>
        <v>Div by 0</v>
      </c>
      <c r="G42" s="42" t="s">
        <v>119</v>
      </c>
      <c r="H42" s="42" t="str">
        <f t="shared" si="7"/>
        <v>N/A</v>
      </c>
      <c r="I42" s="42" t="str">
        <f t="shared" si="8"/>
        <v>N/A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48">
        <v>0</v>
      </c>
      <c r="C43" s="53">
        <v>0</v>
      </c>
      <c r="D43" s="52">
        <v>100</v>
      </c>
      <c r="E43" s="41" t="str">
        <f t="shared" si="6"/>
        <v>Div by 0</v>
      </c>
      <c r="F43" s="41" t="str">
        <f t="shared" si="6"/>
        <v>Div by 0</v>
      </c>
      <c r="G43" s="42" t="s">
        <v>119</v>
      </c>
      <c r="H43" s="42" t="str">
        <f t="shared" si="7"/>
        <v>N/A</v>
      </c>
      <c r="I43" s="42" t="str">
        <f t="shared" si="8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48">
        <v>0</v>
      </c>
      <c r="C44" s="53">
        <v>0</v>
      </c>
      <c r="D44" s="52">
        <v>100</v>
      </c>
      <c r="E44" s="41" t="str">
        <f t="shared" si="6"/>
        <v>Div by 0</v>
      </c>
      <c r="F44" s="41" t="str">
        <f t="shared" si="6"/>
        <v>Div by 0</v>
      </c>
      <c r="G44" s="42" t="s">
        <v>119</v>
      </c>
      <c r="H44" s="42" t="str">
        <f t="shared" si="7"/>
        <v>N/A</v>
      </c>
      <c r="I44" s="42" t="str">
        <f t="shared" si="8"/>
        <v>N/A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48">
        <v>0</v>
      </c>
      <c r="C45" s="53">
        <v>0</v>
      </c>
      <c r="D45" s="52">
        <v>0</v>
      </c>
      <c r="E45" s="41" t="str">
        <f t="shared" si="6"/>
        <v>Div by 0</v>
      </c>
      <c r="F45" s="41" t="str">
        <f t="shared" si="6"/>
        <v>Div by 0</v>
      </c>
      <c r="G45" s="42" t="s">
        <v>119</v>
      </c>
      <c r="H45" s="42" t="str">
        <f t="shared" si="7"/>
        <v>N/A</v>
      </c>
      <c r="I45" s="42" t="str">
        <f t="shared" si="8"/>
        <v>N/A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33" t="s">
        <v>95</v>
      </c>
      <c r="C46" s="57"/>
      <c r="D46" s="57"/>
      <c r="E46" s="80"/>
      <c r="F46" s="81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1" t="s">
        <v>108</v>
      </c>
      <c r="B47" s="39">
        <v>0</v>
      </c>
      <c r="C47" s="64">
        <v>0</v>
      </c>
      <c r="D47" s="63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80" t="s">
        <v>95</v>
      </c>
      <c r="C48" s="57"/>
      <c r="D48" s="57"/>
      <c r="E48" s="32"/>
      <c r="F48" s="82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39">
        <v>0</v>
      </c>
      <c r="C49" s="64">
        <v>0</v>
      </c>
      <c r="D49" s="63">
        <v>1</v>
      </c>
      <c r="E49" s="41" t="str">
        <f t="shared" ref="E49:F81" si="10">IFERROR((C49-B49)*100/B49,"Div by 0")</f>
        <v>Div by 0</v>
      </c>
      <c r="F49" s="41" t="str">
        <f t="shared" si="10"/>
        <v>Div by 0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N/A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N/A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48">
        <v>0</v>
      </c>
      <c r="C50" s="53">
        <v>0</v>
      </c>
      <c r="D50" s="52">
        <v>100</v>
      </c>
      <c r="E50" s="41" t="str">
        <f t="shared" si="10"/>
        <v>Div by 0</v>
      </c>
      <c r="F50" s="41" t="str">
        <f t="shared" si="10"/>
        <v>Div by 0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N/A</v>
      </c>
      <c r="I50" s="42" t="str">
        <f t="shared" si="11"/>
        <v>N/A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48">
        <v>0</v>
      </c>
      <c r="C51" s="79">
        <v>0</v>
      </c>
      <c r="D51" s="83">
        <v>100</v>
      </c>
      <c r="E51" s="41" t="str">
        <f t="shared" si="10"/>
        <v>Div by 0</v>
      </c>
      <c r="F51" s="41" t="str">
        <f t="shared" si="10"/>
        <v>Div by 0</v>
      </c>
      <c r="G51" s="42" t="s">
        <v>119</v>
      </c>
      <c r="H51" s="42" t="str">
        <f t="shared" si="12"/>
        <v>N/A</v>
      </c>
      <c r="I51" s="42" t="str">
        <f t="shared" si="11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48">
        <v>0</v>
      </c>
      <c r="C52" s="53">
        <v>0</v>
      </c>
      <c r="D52" s="52">
        <v>0</v>
      </c>
      <c r="E52" s="41" t="str">
        <f t="shared" si="10"/>
        <v>Div by 0</v>
      </c>
      <c r="F52" s="41" t="str">
        <f t="shared" si="10"/>
        <v>Div by 0</v>
      </c>
      <c r="G52" s="42" t="s">
        <v>119</v>
      </c>
      <c r="H52" s="42" t="str">
        <f t="shared" si="12"/>
        <v>N/A</v>
      </c>
      <c r="I52" s="42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48">
        <v>0</v>
      </c>
      <c r="C53" s="53">
        <v>0</v>
      </c>
      <c r="D53" s="52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2" t="str">
        <f t="shared" si="12"/>
        <v>N/A</v>
      </c>
      <c r="I53" s="42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48">
        <v>0</v>
      </c>
      <c r="C54" s="53">
        <v>0</v>
      </c>
      <c r="D54" s="52">
        <v>0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2" t="str">
        <f t="shared" si="12"/>
        <v>N/A</v>
      </c>
      <c r="I54" s="42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48">
        <v>0</v>
      </c>
      <c r="C55" s="53">
        <v>0</v>
      </c>
      <c r="D55" s="52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2" t="str">
        <f t="shared" si="12"/>
        <v>N/A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48">
        <v>0</v>
      </c>
      <c r="C56" s="53">
        <v>0</v>
      </c>
      <c r="D56" s="52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2" t="str">
        <f t="shared" si="12"/>
        <v>N/A</v>
      </c>
      <c r="I56" s="42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48">
        <v>0</v>
      </c>
      <c r="C57" s="53">
        <v>0</v>
      </c>
      <c r="D57" s="52">
        <v>0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2" t="str">
        <f t="shared" si="12"/>
        <v>N/A</v>
      </c>
      <c r="I57" s="42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48">
        <v>0</v>
      </c>
      <c r="C58" s="53">
        <v>0</v>
      </c>
      <c r="D58" s="52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2" t="str">
        <f t="shared" si="12"/>
        <v>N/A</v>
      </c>
      <c r="I58" s="42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48">
        <v>0</v>
      </c>
      <c r="C59" s="53">
        <v>0</v>
      </c>
      <c r="D59" s="52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2" t="str">
        <f t="shared" si="12"/>
        <v>N/A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48">
        <v>0</v>
      </c>
      <c r="C60" s="53">
        <v>0</v>
      </c>
      <c r="D60" s="52">
        <v>0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2" t="str">
        <f t="shared" si="12"/>
        <v>N/A</v>
      </c>
      <c r="I60" s="42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48">
        <v>0</v>
      </c>
      <c r="C61" s="53">
        <v>0</v>
      </c>
      <c r="D61" s="52">
        <v>0</v>
      </c>
      <c r="E61" s="41" t="str">
        <f t="shared" si="10"/>
        <v>Div by 0</v>
      </c>
      <c r="F61" s="41" t="str">
        <f t="shared" si="10"/>
        <v>Div by 0</v>
      </c>
      <c r="G61" s="42" t="s">
        <v>119</v>
      </c>
      <c r="H61" s="42" t="str">
        <f t="shared" si="12"/>
        <v>N/A</v>
      </c>
      <c r="I61" s="42" t="str">
        <f t="shared" si="11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48">
        <v>0</v>
      </c>
      <c r="C62" s="53">
        <v>0</v>
      </c>
      <c r="D62" s="52">
        <v>0</v>
      </c>
      <c r="E62" s="41" t="str">
        <f t="shared" si="10"/>
        <v>Div by 0</v>
      </c>
      <c r="F62" s="41" t="str">
        <f t="shared" si="10"/>
        <v>Div by 0</v>
      </c>
      <c r="G62" s="42" t="s">
        <v>119</v>
      </c>
      <c r="H62" s="42" t="str">
        <f t="shared" si="12"/>
        <v>N/A</v>
      </c>
      <c r="I62" s="42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48">
        <v>0</v>
      </c>
      <c r="C63" s="53">
        <v>0</v>
      </c>
      <c r="D63" s="52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2" t="str">
        <f t="shared" si="12"/>
        <v>N/A</v>
      </c>
      <c r="I63" s="42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48">
        <v>0</v>
      </c>
      <c r="C64" s="53">
        <v>0</v>
      </c>
      <c r="D64" s="52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2" t="str">
        <f t="shared" si="12"/>
        <v>N/A</v>
      </c>
      <c r="I64" s="42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48">
        <v>0</v>
      </c>
      <c r="C65" s="53">
        <v>0</v>
      </c>
      <c r="D65" s="52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2" t="str">
        <f t="shared" si="12"/>
        <v>N/A</v>
      </c>
      <c r="I65" s="42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48">
        <v>0</v>
      </c>
      <c r="C66" s="53">
        <v>0</v>
      </c>
      <c r="D66" s="52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2" t="str">
        <f t="shared" si="12"/>
        <v>N/A</v>
      </c>
      <c r="I66" s="42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48">
        <v>0</v>
      </c>
      <c r="C67" s="53">
        <v>0</v>
      </c>
      <c r="D67" s="52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2" t="str">
        <f t="shared" si="12"/>
        <v>N/A</v>
      </c>
      <c r="I67" s="42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48">
        <v>0</v>
      </c>
      <c r="C68" s="53">
        <v>0</v>
      </c>
      <c r="D68" s="52">
        <v>0</v>
      </c>
      <c r="E68" s="41" t="str">
        <f t="shared" si="10"/>
        <v>Div by 0</v>
      </c>
      <c r="F68" s="41" t="str">
        <f t="shared" si="10"/>
        <v>Div by 0</v>
      </c>
      <c r="G68" s="42" t="s">
        <v>119</v>
      </c>
      <c r="H68" s="42" t="str">
        <f t="shared" si="12"/>
        <v>N/A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48">
        <v>0</v>
      </c>
      <c r="C69" s="53">
        <v>0</v>
      </c>
      <c r="D69" s="52">
        <v>0</v>
      </c>
      <c r="E69" s="41" t="str">
        <f t="shared" si="10"/>
        <v>Div by 0</v>
      </c>
      <c r="F69" s="41" t="str">
        <f t="shared" si="10"/>
        <v>Div by 0</v>
      </c>
      <c r="G69" s="42" t="s">
        <v>119</v>
      </c>
      <c r="H69" s="42" t="str">
        <f t="shared" si="12"/>
        <v>N/A</v>
      </c>
      <c r="I69" s="42" t="str">
        <f t="shared" si="11"/>
        <v>N/A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48">
        <v>0</v>
      </c>
      <c r="C70" s="53">
        <v>0</v>
      </c>
      <c r="D70" s="52">
        <v>0</v>
      </c>
      <c r="E70" s="41" t="str">
        <f t="shared" si="10"/>
        <v>Div by 0</v>
      </c>
      <c r="F70" s="41" t="str">
        <f t="shared" si="10"/>
        <v>Div by 0</v>
      </c>
      <c r="G70" s="42" t="s">
        <v>119</v>
      </c>
      <c r="H70" s="42" t="str">
        <f t="shared" si="12"/>
        <v>N/A</v>
      </c>
      <c r="I70" s="42" t="str">
        <f t="shared" si="11"/>
        <v>N/A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48">
        <v>0</v>
      </c>
      <c r="C71" s="53">
        <v>0</v>
      </c>
      <c r="D71" s="52">
        <v>0</v>
      </c>
      <c r="E71" s="41" t="str">
        <f t="shared" si="10"/>
        <v>Div by 0</v>
      </c>
      <c r="F71" s="41" t="str">
        <f t="shared" si="10"/>
        <v>Div by 0</v>
      </c>
      <c r="G71" s="42" t="s">
        <v>119</v>
      </c>
      <c r="H71" s="42" t="str">
        <f t="shared" si="12"/>
        <v>N/A</v>
      </c>
      <c r="I71" s="42" t="str">
        <f t="shared" si="11"/>
        <v>N/A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48">
        <v>0</v>
      </c>
      <c r="C72" s="53">
        <v>0</v>
      </c>
      <c r="D72" s="52">
        <v>0</v>
      </c>
      <c r="E72" s="41" t="str">
        <f t="shared" si="10"/>
        <v>Div by 0</v>
      </c>
      <c r="F72" s="41" t="str">
        <f t="shared" si="10"/>
        <v>Div by 0</v>
      </c>
      <c r="G72" s="42" t="s">
        <v>119</v>
      </c>
      <c r="H72" s="42" t="str">
        <f t="shared" si="12"/>
        <v>N/A</v>
      </c>
      <c r="I72" s="42" t="str">
        <f t="shared" si="11"/>
        <v>N/A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48">
        <v>0</v>
      </c>
      <c r="C73" s="53">
        <v>0</v>
      </c>
      <c r="D73" s="52">
        <v>0</v>
      </c>
      <c r="E73" s="41" t="str">
        <f t="shared" si="10"/>
        <v>Div by 0</v>
      </c>
      <c r="F73" s="41" t="str">
        <f t="shared" si="10"/>
        <v>Div by 0</v>
      </c>
      <c r="G73" s="42" t="s">
        <v>119</v>
      </c>
      <c r="H73" s="42" t="str">
        <f t="shared" si="12"/>
        <v>N/A</v>
      </c>
      <c r="I73" s="42" t="str">
        <f t="shared" si="11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48">
        <v>0</v>
      </c>
      <c r="C74" s="53">
        <v>0</v>
      </c>
      <c r="D74" s="52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2" t="str">
        <f t="shared" si="12"/>
        <v>N/A</v>
      </c>
      <c r="I74" s="42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48">
        <v>0</v>
      </c>
      <c r="C75" s="53">
        <v>0</v>
      </c>
      <c r="D75" s="52">
        <v>0</v>
      </c>
      <c r="E75" s="41" t="str">
        <f t="shared" si="10"/>
        <v>Div by 0</v>
      </c>
      <c r="F75" s="41" t="str">
        <f t="shared" si="10"/>
        <v>Div by 0</v>
      </c>
      <c r="G75" s="42" t="s">
        <v>119</v>
      </c>
      <c r="H75" s="42" t="str">
        <f t="shared" si="12"/>
        <v>N/A</v>
      </c>
      <c r="I75" s="42" t="str">
        <f t="shared" si="11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48">
        <v>0</v>
      </c>
      <c r="C76" s="53">
        <v>0</v>
      </c>
      <c r="D76" s="52">
        <v>0</v>
      </c>
      <c r="E76" s="41" t="str">
        <f t="shared" si="10"/>
        <v>Div by 0</v>
      </c>
      <c r="F76" s="41" t="str">
        <f t="shared" si="10"/>
        <v>Div by 0</v>
      </c>
      <c r="G76" s="42" t="s">
        <v>119</v>
      </c>
      <c r="H76" s="42" t="str">
        <f t="shared" si="12"/>
        <v>N/A</v>
      </c>
      <c r="I76" s="42" t="str">
        <f t="shared" si="11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48">
        <v>0</v>
      </c>
      <c r="C77" s="53">
        <v>0</v>
      </c>
      <c r="D77" s="52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2" t="str">
        <f t="shared" si="12"/>
        <v>N/A</v>
      </c>
      <c r="I77" s="42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48">
        <v>0</v>
      </c>
      <c r="C78" s="53">
        <v>0</v>
      </c>
      <c r="D78" s="52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48">
        <v>0</v>
      </c>
      <c r="C79" s="53">
        <v>0</v>
      </c>
      <c r="D79" s="52">
        <v>0</v>
      </c>
      <c r="E79" s="41" t="str">
        <f t="shared" si="10"/>
        <v>Div by 0</v>
      </c>
      <c r="F79" s="41" t="str">
        <f t="shared" si="10"/>
        <v>Div by 0</v>
      </c>
      <c r="G79" s="42" t="s">
        <v>119</v>
      </c>
      <c r="H79" s="42" t="str">
        <f t="shared" si="12"/>
        <v>N/A</v>
      </c>
      <c r="I79" s="42" t="str">
        <f t="shared" si="11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48">
        <v>0</v>
      </c>
      <c r="C80" s="53">
        <v>0</v>
      </c>
      <c r="D80" s="52">
        <v>0</v>
      </c>
      <c r="E80" s="41" t="str">
        <f t="shared" si="10"/>
        <v>Div by 0</v>
      </c>
      <c r="F80" s="41" t="str">
        <f t="shared" si="10"/>
        <v>Div by 0</v>
      </c>
      <c r="G80" s="42" t="s">
        <v>119</v>
      </c>
      <c r="H80" s="42" t="str">
        <f t="shared" si="12"/>
        <v>N/A</v>
      </c>
      <c r="I80" s="42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48">
        <v>0</v>
      </c>
      <c r="C81" s="53">
        <v>0</v>
      </c>
      <c r="D81" s="52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78"/>
      <c r="F82" s="58"/>
      <c r="G82" s="58"/>
      <c r="H82" s="59"/>
      <c r="I82" s="59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39">
        <v>0</v>
      </c>
      <c r="C83" s="64">
        <v>0</v>
      </c>
      <c r="D83" s="63">
        <v>1</v>
      </c>
      <c r="E83" s="41" t="str">
        <f t="shared" ref="E83:F86" si="13">IFERROR((C83-B83)*100/B83,"Div by 0")</f>
        <v>Div by 0</v>
      </c>
      <c r="F83" s="41" t="str">
        <f t="shared" si="13"/>
        <v>Div by 0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N/A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48">
        <v>0</v>
      </c>
      <c r="C84" s="53">
        <v>0</v>
      </c>
      <c r="D84" s="52">
        <v>0</v>
      </c>
      <c r="E84" s="41" t="str">
        <f t="shared" si="13"/>
        <v>Div by 0</v>
      </c>
      <c r="F84" s="41" t="str">
        <f t="shared" si="13"/>
        <v>Div by 0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N/A</v>
      </c>
      <c r="I84" s="42" t="str">
        <f t="shared" si="14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48">
        <v>0</v>
      </c>
      <c r="C85" s="53">
        <v>0</v>
      </c>
      <c r="D85" s="52">
        <v>0</v>
      </c>
      <c r="E85" s="41" t="str">
        <f t="shared" si="13"/>
        <v>Div by 0</v>
      </c>
      <c r="F85" s="41" t="str">
        <f t="shared" si="13"/>
        <v>Div by 0</v>
      </c>
      <c r="G85" s="42" t="s">
        <v>119</v>
      </c>
      <c r="H85" s="42" t="str">
        <f t="shared" si="15"/>
        <v>N/A</v>
      </c>
      <c r="I85" s="42" t="str">
        <f t="shared" si="14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48">
        <v>0</v>
      </c>
      <c r="C86" s="53">
        <v>0</v>
      </c>
      <c r="D86" s="52">
        <v>100</v>
      </c>
      <c r="E86" s="41" t="str">
        <f t="shared" si="13"/>
        <v>Div by 0</v>
      </c>
      <c r="F86" s="41" t="str">
        <f t="shared" si="13"/>
        <v>Div by 0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80" t="s">
        <v>95</v>
      </c>
      <c r="C87" s="57"/>
      <c r="D87" s="57"/>
      <c r="E87" s="32"/>
      <c r="F87" s="82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39">
        <v>0</v>
      </c>
      <c r="C88" s="64">
        <v>0</v>
      </c>
      <c r="D88" s="63">
        <v>0</v>
      </c>
      <c r="E88" s="41" t="str">
        <f t="shared" ref="E88:F91" si="16">IFERROR((C88-B88)*100/B88,"Div by 0")</f>
        <v>Div by 0</v>
      </c>
      <c r="F88" s="41" t="str">
        <f t="shared" si="16"/>
        <v>Div by 0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N/A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N/A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48">
        <v>0</v>
      </c>
      <c r="C89" s="53">
        <v>0</v>
      </c>
      <c r="D89" s="52">
        <v>0</v>
      </c>
      <c r="E89" s="41" t="str">
        <f t="shared" si="16"/>
        <v>Div by 0</v>
      </c>
      <c r="F89" s="41" t="str">
        <f t="shared" si="16"/>
        <v>Div by 0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N/A</v>
      </c>
      <c r="I89" s="42" t="str">
        <f t="shared" si="17"/>
        <v>N/A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48">
        <v>0</v>
      </c>
      <c r="C90" s="53">
        <v>0</v>
      </c>
      <c r="D90" s="52">
        <v>0</v>
      </c>
      <c r="E90" s="41" t="str">
        <f t="shared" si="16"/>
        <v>Div by 0</v>
      </c>
      <c r="F90" s="41" t="str">
        <f t="shared" si="16"/>
        <v>Div by 0</v>
      </c>
      <c r="G90" s="42" t="s">
        <v>119</v>
      </c>
      <c r="H90" s="42" t="str">
        <f t="shared" si="18"/>
        <v>N/A</v>
      </c>
      <c r="I90" s="42" t="str">
        <f t="shared" si="17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8">
        <v>0</v>
      </c>
      <c r="C91" s="53">
        <v>0</v>
      </c>
      <c r="D91" s="52">
        <v>0</v>
      </c>
      <c r="E91" s="41" t="str">
        <f t="shared" si="16"/>
        <v>Div by 0</v>
      </c>
      <c r="F91" s="41" t="str">
        <f t="shared" si="16"/>
        <v>Div by 0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84"/>
      <c r="C92" s="84"/>
      <c r="D92" s="84"/>
      <c r="E92" s="85"/>
      <c r="F92" s="85"/>
      <c r="G92" s="71"/>
      <c r="H92" s="71"/>
      <c r="I92" s="71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28515625" style="17" customWidth="1"/>
    <col min="5" max="6" width="11.28515625" style="18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3"/>
      <c r="F2" s="3"/>
      <c r="G2" s="2"/>
      <c r="H2" s="4"/>
      <c r="I2" s="4"/>
      <c r="K2" s="7"/>
      <c r="L2" s="8"/>
    </row>
    <row r="3" spans="1:33" ht="15.75" customHeight="1">
      <c r="A3" s="1" t="s">
        <v>131</v>
      </c>
      <c r="B3" s="9"/>
      <c r="C3" s="9"/>
      <c r="D3" s="9"/>
      <c r="E3" s="10"/>
      <c r="F3" s="10"/>
      <c r="G3" s="9"/>
      <c r="H3" s="9"/>
      <c r="I3" s="9"/>
      <c r="K3" s="7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  <c r="K4" s="16"/>
      <c r="L4" s="8"/>
    </row>
    <row r="5" spans="1:33" s="30" customFormat="1" ht="77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79</v>
      </c>
      <c r="B6" s="32"/>
      <c r="C6" s="32"/>
      <c r="D6" s="32"/>
      <c r="E6" s="33"/>
      <c r="F6" s="33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39">
        <v>21205</v>
      </c>
      <c r="C7" s="40">
        <v>21962</v>
      </c>
      <c r="D7" s="39">
        <v>24841</v>
      </c>
      <c r="E7" s="41">
        <f t="shared" ref="E7:F27" si="0">IFERROR((C7-B7)*100/B7,"Div by 0")</f>
        <v>3.5699127564253712</v>
      </c>
      <c r="F7" s="41">
        <f t="shared" si="0"/>
        <v>13.109006465713506</v>
      </c>
      <c r="G7" s="42" t="s">
        <v>118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46">
        <v>0.84885640179999999</v>
      </c>
      <c r="C8" s="47">
        <v>0.82870412530000004</v>
      </c>
      <c r="D8" s="48">
        <v>0.72863411300000003</v>
      </c>
      <c r="E8" s="41">
        <f t="shared" si="0"/>
        <v>-2.3740501287693716</v>
      </c>
      <c r="F8" s="41">
        <f t="shared" si="0"/>
        <v>-12.075481374462031</v>
      </c>
      <c r="G8" s="42" t="s">
        <v>120</v>
      </c>
      <c r="H8" s="43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46">
        <v>0.82999292619999998</v>
      </c>
      <c r="C9" s="47">
        <v>0.81504416719999995</v>
      </c>
      <c r="D9" s="48">
        <v>0.71253170160000001</v>
      </c>
      <c r="E9" s="41">
        <f t="shared" si="0"/>
        <v>-1.8010706511006929</v>
      </c>
      <c r="F9" s="41">
        <f t="shared" si="0"/>
        <v>-12.577535025147277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9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3" s="45" customFormat="1" ht="15.75" customHeight="1">
      <c r="A10" s="38" t="s">
        <v>68</v>
      </c>
      <c r="B10" s="46">
        <v>0.80169771280000002</v>
      </c>
      <c r="C10" s="47">
        <v>0.76951097349999997</v>
      </c>
      <c r="D10" s="48">
        <v>0.64812205629999997</v>
      </c>
      <c r="E10" s="41">
        <f t="shared" si="0"/>
        <v>-4.0148223932914835</v>
      </c>
      <c r="F10" s="41">
        <f t="shared" si="0"/>
        <v>-15.774813015060923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69</v>
      </c>
      <c r="B11" s="46">
        <v>0.76868663049999997</v>
      </c>
      <c r="C11" s="47">
        <v>0.71031782170000002</v>
      </c>
      <c r="D11" s="48">
        <v>0.60384042510000002</v>
      </c>
      <c r="E11" s="41">
        <f t="shared" si="0"/>
        <v>-7.5933165068882982</v>
      </c>
      <c r="F11" s="41">
        <f t="shared" si="0"/>
        <v>-14.990106308351969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72</v>
      </c>
      <c r="B12" s="46">
        <v>39.155859466999999</v>
      </c>
      <c r="C12" s="47">
        <v>38.534741826999998</v>
      </c>
      <c r="D12" s="48">
        <v>37.941306711000003</v>
      </c>
      <c r="E12" s="41">
        <f t="shared" si="0"/>
        <v>-1.5862699694370659</v>
      </c>
      <c r="F12" s="41">
        <f t="shared" si="0"/>
        <v>-1.5400002383931761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73</v>
      </c>
      <c r="B13" s="46">
        <v>38.929497759999997</v>
      </c>
      <c r="C13" s="47">
        <v>30.989891630999999</v>
      </c>
      <c r="D13" s="48">
        <v>37.055674087</v>
      </c>
      <c r="E13" s="41">
        <f t="shared" si="0"/>
        <v>-20.394833187799129</v>
      </c>
      <c r="F13" s="41">
        <f t="shared" si="0"/>
        <v>19.573422612205071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74</v>
      </c>
      <c r="B14" s="46">
        <v>34.128743221000001</v>
      </c>
      <c r="C14" s="47">
        <v>34.350241326000003</v>
      </c>
      <c r="D14" s="48">
        <v>36.693369832000002</v>
      </c>
      <c r="E14" s="41">
        <f t="shared" si="0"/>
        <v>0.64900750539126328</v>
      </c>
      <c r="F14" s="41">
        <f t="shared" si="0"/>
        <v>6.8212868834387619</v>
      </c>
      <c r="G14" s="42" t="s">
        <v>120</v>
      </c>
      <c r="H14" s="43" t="str">
        <f t="shared" si="1"/>
        <v>N/A</v>
      </c>
      <c r="I14" s="43" t="str">
        <f t="shared" si="2"/>
        <v>N/A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38" t="s">
        <v>76</v>
      </c>
      <c r="B15" s="46">
        <v>1.6364065079000001</v>
      </c>
      <c r="C15" s="47">
        <v>1.5663418631999999</v>
      </c>
      <c r="D15" s="48">
        <v>1.3928585806</v>
      </c>
      <c r="E15" s="41">
        <f t="shared" si="0"/>
        <v>-4.281616111996164</v>
      </c>
      <c r="F15" s="41">
        <f t="shared" si="0"/>
        <v>-11.075697245656039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45" customFormat="1" ht="15.75" customHeight="1">
      <c r="A16" s="38" t="s">
        <v>77</v>
      </c>
      <c r="B16" s="46">
        <v>22.339070973999998</v>
      </c>
      <c r="C16" s="47">
        <v>22.875876514000002</v>
      </c>
      <c r="D16" s="48">
        <v>21.174670906999999</v>
      </c>
      <c r="E16" s="41">
        <f t="shared" si="0"/>
        <v>2.4029895451998895</v>
      </c>
      <c r="F16" s="41">
        <f t="shared" si="0"/>
        <v>-7.4366794468350408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</row>
    <row r="17" spans="1:35" s="45" customFormat="1" ht="15.75" customHeight="1">
      <c r="A17" s="38" t="s">
        <v>78</v>
      </c>
      <c r="B17" s="46">
        <v>0.3819853808</v>
      </c>
      <c r="C17" s="47">
        <v>0.29141243970000003</v>
      </c>
      <c r="D17" s="48">
        <v>1.2197576587000001</v>
      </c>
      <c r="E17" s="41">
        <f t="shared" si="0"/>
        <v>-23.711101432811684</v>
      </c>
      <c r="F17" s="41">
        <f t="shared" si="0"/>
        <v>318.5674640230535</v>
      </c>
      <c r="G17" s="42" t="s">
        <v>120</v>
      </c>
      <c r="H17" s="43" t="str">
        <f t="shared" si="1"/>
        <v>N/A</v>
      </c>
      <c r="I17" s="43" t="str">
        <f t="shared" si="2"/>
        <v>N/A</v>
      </c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</row>
    <row r="18" spans="1:35" s="45" customFormat="1" ht="15.75" customHeight="1">
      <c r="A18" s="38" t="s">
        <v>80</v>
      </c>
      <c r="B18" s="50">
        <v>42.386229663000002</v>
      </c>
      <c r="C18" s="47">
        <v>41.640105636999998</v>
      </c>
      <c r="D18" s="48">
        <v>40.666639828999998</v>
      </c>
      <c r="E18" s="41">
        <f t="shared" si="0"/>
        <v>-1.7602981721474373</v>
      </c>
      <c r="F18" s="41">
        <f t="shared" si="0"/>
        <v>-2.3378082094369406</v>
      </c>
      <c r="G18" s="42" t="s">
        <v>120</v>
      </c>
      <c r="H18" s="43" t="str">
        <f t="shared" si="1"/>
        <v>N/A</v>
      </c>
      <c r="I18" s="43" t="str">
        <f t="shared" si="2"/>
        <v>N/A</v>
      </c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5" s="45" customFormat="1" ht="15.75" customHeight="1">
      <c r="A19" s="38" t="s">
        <v>81</v>
      </c>
      <c r="B19" s="46">
        <v>1.9476538552</v>
      </c>
      <c r="C19" s="47">
        <v>1.8076677898</v>
      </c>
      <c r="D19" s="48">
        <v>2.5200273741000001</v>
      </c>
      <c r="E19" s="41">
        <f t="shared" si="0"/>
        <v>-7.187420137631447</v>
      </c>
      <c r="F19" s="41">
        <f t="shared" si="0"/>
        <v>39.407660429619952</v>
      </c>
      <c r="G19" s="42" t="s">
        <v>120</v>
      </c>
      <c r="H19" s="43" t="str">
        <f t="shared" si="1"/>
        <v>N/A</v>
      </c>
      <c r="I19" s="43" t="str">
        <f t="shared" si="2"/>
        <v>N/A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5" s="45" customFormat="1" ht="15.75" customHeight="1">
      <c r="A20" s="38" t="s">
        <v>82</v>
      </c>
      <c r="B20" s="46">
        <v>38.929497759999997</v>
      </c>
      <c r="C20" s="47">
        <v>30.989891630999999</v>
      </c>
      <c r="D20" s="48">
        <v>37.055674087</v>
      </c>
      <c r="E20" s="41">
        <f t="shared" si="0"/>
        <v>-20.394833187799129</v>
      </c>
      <c r="F20" s="41">
        <f t="shared" si="0"/>
        <v>19.573422612205071</v>
      </c>
      <c r="G20" s="42" t="s">
        <v>120</v>
      </c>
      <c r="H20" s="43" t="str">
        <f t="shared" si="1"/>
        <v>N/A</v>
      </c>
      <c r="I20" s="43" t="str">
        <f t="shared" si="2"/>
        <v>N/A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5" s="45" customFormat="1" ht="15.75" customHeight="1">
      <c r="A21" s="38" t="s">
        <v>83</v>
      </c>
      <c r="B21" s="46">
        <v>34.128743221000001</v>
      </c>
      <c r="C21" s="47">
        <v>34.350241326000003</v>
      </c>
      <c r="D21" s="48">
        <v>36.693369832000002</v>
      </c>
      <c r="E21" s="41">
        <f t="shared" si="0"/>
        <v>0.64900750539126328</v>
      </c>
      <c r="F21" s="41">
        <f t="shared" si="0"/>
        <v>6.8212868834387619</v>
      </c>
      <c r="G21" s="42" t="s">
        <v>120</v>
      </c>
      <c r="H21" s="43" t="str">
        <f t="shared" si="1"/>
        <v>N/A</v>
      </c>
      <c r="I21" s="43" t="str">
        <f t="shared" si="2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5" s="45" customFormat="1" ht="15.75" customHeight="1">
      <c r="A22" s="38" t="s">
        <v>96</v>
      </c>
      <c r="B22" s="46">
        <v>22.339070973999998</v>
      </c>
      <c r="C22" s="47">
        <v>22.875876514000002</v>
      </c>
      <c r="D22" s="48">
        <v>21.174670906999999</v>
      </c>
      <c r="E22" s="41">
        <f t="shared" si="0"/>
        <v>2.4029895451998895</v>
      </c>
      <c r="F22" s="41">
        <f t="shared" si="0"/>
        <v>-7.4366794468350408</v>
      </c>
      <c r="G22" s="42" t="s">
        <v>120</v>
      </c>
      <c r="H22" s="43" t="str">
        <f t="shared" si="1"/>
        <v>N/A</v>
      </c>
      <c r="I22" s="43" t="str">
        <f t="shared" si="2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5" s="45" customFormat="1" ht="15.75" customHeight="1">
      <c r="A23" s="38" t="s">
        <v>7</v>
      </c>
      <c r="B23" s="46">
        <v>60.339542561000002</v>
      </c>
      <c r="C23" s="47">
        <v>58.705946634999997</v>
      </c>
      <c r="D23" s="48">
        <v>65.283201159000001</v>
      </c>
      <c r="E23" s="41">
        <f t="shared" si="0"/>
        <v>-2.7073389301029724</v>
      </c>
      <c r="F23" s="41">
        <f t="shared" si="0"/>
        <v>11.203727903228632</v>
      </c>
      <c r="G23" s="42" t="s">
        <v>118</v>
      </c>
      <c r="H23" s="43" t="str">
        <f t="shared" si="1"/>
        <v>Yes</v>
      </c>
      <c r="I23" s="43" t="str">
        <f t="shared" si="2"/>
        <v>Yes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5" s="45" customFormat="1" ht="15.75" customHeight="1">
      <c r="A24" s="38" t="s">
        <v>8</v>
      </c>
      <c r="B24" s="46">
        <v>59.948125441999998</v>
      </c>
      <c r="C24" s="47">
        <v>58.478280667</v>
      </c>
      <c r="D24" s="48">
        <v>63.576345558</v>
      </c>
      <c r="E24" s="41">
        <f t="shared" si="0"/>
        <v>-2.451861111857581</v>
      </c>
      <c r="F24" s="41">
        <f t="shared" si="0"/>
        <v>8.7178775313702062</v>
      </c>
      <c r="G24" s="42" t="s">
        <v>118</v>
      </c>
      <c r="H24" s="43" t="str">
        <f t="shared" si="1"/>
        <v>Yes</v>
      </c>
      <c r="I24" s="43" t="str">
        <f t="shared" si="2"/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5" s="45" customFormat="1" ht="15.75" customHeight="1">
      <c r="A25" s="51" t="s">
        <v>107</v>
      </c>
      <c r="B25" s="46">
        <v>0</v>
      </c>
      <c r="C25" s="52">
        <v>0</v>
      </c>
      <c r="D25" s="53">
        <v>0</v>
      </c>
      <c r="E25" s="41" t="str">
        <f t="shared" si="0"/>
        <v>Div by 0</v>
      </c>
      <c r="F25" s="41" t="str">
        <f t="shared" si="0"/>
        <v>Div by 0</v>
      </c>
      <c r="G25" s="42" t="s">
        <v>120</v>
      </c>
      <c r="H25" s="43" t="str">
        <f t="shared" si="1"/>
        <v>N/A</v>
      </c>
      <c r="I25" s="43" t="str">
        <f t="shared" si="2"/>
        <v>N/A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</row>
    <row r="26" spans="1:35" s="54" customFormat="1" ht="15.75" customHeight="1">
      <c r="A26" s="51" t="s">
        <v>105</v>
      </c>
      <c r="B26" s="50">
        <v>413.20181106000001</v>
      </c>
      <c r="C26" s="52">
        <v>375.7714689</v>
      </c>
      <c r="D26" s="53">
        <v>340.38516967999999</v>
      </c>
      <c r="E26" s="41">
        <f t="shared" si="0"/>
        <v>-9.0586103831391096</v>
      </c>
      <c r="F26" s="41">
        <f t="shared" si="0"/>
        <v>-9.4169733864007075</v>
      </c>
      <c r="G26" s="42" t="s">
        <v>118</v>
      </c>
      <c r="H26" s="43" t="str">
        <f t="shared" si="1"/>
        <v>Yes</v>
      </c>
      <c r="I26" s="43" t="str">
        <f t="shared" si="2"/>
        <v>Yes</v>
      </c>
    </row>
    <row r="27" spans="1:35" s="55" customFormat="1" ht="15.75" customHeight="1">
      <c r="A27" s="38" t="s">
        <v>110</v>
      </c>
      <c r="B27" s="46">
        <v>85.471442719999999</v>
      </c>
      <c r="C27" s="52">
        <v>84.614379382999999</v>
      </c>
      <c r="D27" s="53">
        <v>74.858661084000005</v>
      </c>
      <c r="E27" s="41">
        <f t="shared" si="0"/>
        <v>-1.0027481808253718</v>
      </c>
      <c r="F27" s="41">
        <f t="shared" si="0"/>
        <v>-11.529622234586796</v>
      </c>
      <c r="G27" s="42" t="s">
        <v>118</v>
      </c>
      <c r="H27" s="43" t="str">
        <f t="shared" si="1"/>
        <v>Yes</v>
      </c>
      <c r="I27" s="43" t="str">
        <f t="shared" si="2"/>
        <v>Yes</v>
      </c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</row>
    <row r="28" spans="1:35" s="60" customFormat="1" ht="15.75" customHeight="1">
      <c r="A28" s="56" t="s">
        <v>9</v>
      </c>
      <c r="B28" s="33"/>
      <c r="C28" s="57"/>
      <c r="D28" s="57"/>
      <c r="E28" s="33" t="s">
        <v>95</v>
      </c>
      <c r="F28" s="33" t="s">
        <v>95</v>
      </c>
      <c r="G28" s="58"/>
      <c r="H28" s="59"/>
      <c r="I28" s="59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5" s="45" customFormat="1" ht="15.75" customHeight="1">
      <c r="A29" s="38" t="s">
        <v>10</v>
      </c>
      <c r="B29" s="39">
        <v>12795</v>
      </c>
      <c r="C29" s="40">
        <v>12893</v>
      </c>
      <c r="D29" s="39">
        <v>16217</v>
      </c>
      <c r="E29" s="41">
        <f t="shared" ref="E29:F32" si="3">IFERROR((C29-B29)*100/B29,"Div by 0")</f>
        <v>0.76592418913638138</v>
      </c>
      <c r="F29" s="41">
        <f t="shared" si="3"/>
        <v>25.781431784689367</v>
      </c>
      <c r="G29" s="42" t="s">
        <v>118</v>
      </c>
      <c r="H29" s="43" t="str">
        <f>IF(E29="Div by 0","N/A",IF(G29="N/A","N/A",IF(AND((ABS(E29)&gt;ABS(VALUE(MID(G29,1,2)))),(B29&gt;=10)),"No",IF(AND((ABS(E29)&gt;ABS(VALUE(MID(G29,1,2)))),(C29&gt;=10)),"No","Yes"))))</f>
        <v>Yes</v>
      </c>
      <c r="I29" s="43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5" s="45" customFormat="1" ht="15.75" customHeight="1">
      <c r="A30" s="38" t="s">
        <v>11</v>
      </c>
      <c r="B30" s="46">
        <v>86.604142242999998</v>
      </c>
      <c r="C30" s="47">
        <v>87.753044287999998</v>
      </c>
      <c r="D30" s="48">
        <v>92.359869273000001</v>
      </c>
      <c r="E30" s="41">
        <f t="shared" si="3"/>
        <v>1.3266132718875381</v>
      </c>
      <c r="F30" s="41">
        <f t="shared" si="3"/>
        <v>5.2497608742560447</v>
      </c>
      <c r="G30" s="42" t="s">
        <v>118</v>
      </c>
      <c r="H30" s="43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3" t="str">
        <f t="shared" si="4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5" s="45" customFormat="1" ht="15.75" customHeight="1">
      <c r="A31" s="38" t="s">
        <v>12</v>
      </c>
      <c r="B31" s="46">
        <v>13.395857757</v>
      </c>
      <c r="C31" s="47">
        <v>12.246955712</v>
      </c>
      <c r="D31" s="48">
        <v>7.6401307269999998</v>
      </c>
      <c r="E31" s="41">
        <f t="shared" si="3"/>
        <v>-8.576547062838447</v>
      </c>
      <c r="F31" s="41">
        <f t="shared" si="3"/>
        <v>-37.616082668495892</v>
      </c>
      <c r="G31" s="42" t="s">
        <v>118</v>
      </c>
      <c r="H31" s="43" t="str">
        <f t="shared" si="5"/>
        <v>Yes</v>
      </c>
      <c r="I31" s="43" t="str">
        <f t="shared" si="4"/>
        <v>No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5" s="45" customFormat="1" ht="15.75" customHeight="1">
      <c r="A32" s="38" t="s">
        <v>13</v>
      </c>
      <c r="B32" s="46">
        <v>0</v>
      </c>
      <c r="C32" s="47">
        <v>0</v>
      </c>
      <c r="D32" s="48">
        <v>0</v>
      </c>
      <c r="E32" s="41" t="str">
        <f t="shared" si="3"/>
        <v>Div by 0</v>
      </c>
      <c r="F32" s="41" t="str">
        <f t="shared" si="3"/>
        <v>Div by 0</v>
      </c>
      <c r="G32" s="42" t="s">
        <v>120</v>
      </c>
      <c r="H32" s="43" t="str">
        <f t="shared" si="5"/>
        <v>N/A</v>
      </c>
      <c r="I32" s="43" t="str">
        <f t="shared" si="4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60" customFormat="1" ht="15.75" customHeight="1">
      <c r="A33" s="31" t="s">
        <v>14</v>
      </c>
      <c r="B33" s="33"/>
      <c r="C33" s="57"/>
      <c r="D33" s="57"/>
      <c r="E33" s="33"/>
      <c r="F33" s="33"/>
      <c r="G33" s="58"/>
      <c r="H33" s="59"/>
      <c r="I33" s="59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15</v>
      </c>
      <c r="B34" s="39">
        <v>12712</v>
      </c>
      <c r="C34" s="40">
        <v>12843</v>
      </c>
      <c r="D34" s="39">
        <v>15793</v>
      </c>
      <c r="E34" s="41">
        <f t="shared" ref="E34:F54" si="6">IFERROR((C34-B34)*100/B34,"Div by 0")</f>
        <v>1.0305223410950284</v>
      </c>
      <c r="F34" s="41">
        <f t="shared" si="6"/>
        <v>22.969711126683798</v>
      </c>
      <c r="G34" s="42" t="s">
        <v>118</v>
      </c>
      <c r="H34" s="43" t="str">
        <f>IF(E34="Div by 0","N/A",IF(G34="N/A","N/A",IF(AND((ABS(E34)&gt;ABS(VALUE(MID(G34,1,2)))),(B34&gt;=10)),"No",IF(AND((ABS(E34)&gt;ABS(VALUE(MID(G34,1,2)))),(C34&gt;=10)),"No","Yes"))))</f>
        <v>Yes</v>
      </c>
      <c r="I34" s="43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16</v>
      </c>
      <c r="B35" s="46">
        <v>86.516677154999996</v>
      </c>
      <c r="C35" s="47">
        <v>87.705364790000004</v>
      </c>
      <c r="D35" s="48">
        <v>92.154752105</v>
      </c>
      <c r="E35" s="41">
        <f t="shared" si="6"/>
        <v>1.3739404633749401</v>
      </c>
      <c r="F35" s="41">
        <f t="shared" si="6"/>
        <v>5.0731073585447373</v>
      </c>
      <c r="G35" s="42" t="s">
        <v>118</v>
      </c>
      <c r="H35" s="43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3" t="str">
        <f t="shared" si="7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17</v>
      </c>
      <c r="B36" s="46">
        <v>13.467589679</v>
      </c>
      <c r="C36" s="47">
        <v>12.286848867</v>
      </c>
      <c r="D36" s="48">
        <v>7.8325840562</v>
      </c>
      <c r="E36" s="41">
        <f t="shared" si="6"/>
        <v>-8.7672764031497632</v>
      </c>
      <c r="F36" s="41">
        <f t="shared" si="6"/>
        <v>-36.252295922376462</v>
      </c>
      <c r="G36" s="42" t="s">
        <v>118</v>
      </c>
      <c r="H36" s="43" t="str">
        <f t="shared" si="8"/>
        <v>Yes</v>
      </c>
      <c r="I36" s="43" t="str">
        <f t="shared" si="7"/>
        <v>No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18</v>
      </c>
      <c r="B37" s="46">
        <v>1.57331655E-2</v>
      </c>
      <c r="C37" s="47">
        <v>7.7863428000000002E-3</v>
      </c>
      <c r="D37" s="48">
        <v>1.26638384E-2</v>
      </c>
      <c r="E37" s="41">
        <f t="shared" si="6"/>
        <v>-50.510005122618203</v>
      </c>
      <c r="F37" s="41">
        <f t="shared" si="6"/>
        <v>62.64167562722772</v>
      </c>
      <c r="G37" s="42" t="s">
        <v>118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19</v>
      </c>
      <c r="B38" s="46">
        <v>18.415670233</v>
      </c>
      <c r="C38" s="47">
        <v>19.504788601000001</v>
      </c>
      <c r="D38" s="48">
        <v>20.173494586</v>
      </c>
      <c r="E38" s="41">
        <f t="shared" si="6"/>
        <v>5.9140848756530904</v>
      </c>
      <c r="F38" s="41">
        <f t="shared" si="6"/>
        <v>3.428419547011726</v>
      </c>
      <c r="G38" s="42" t="s">
        <v>118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20</v>
      </c>
      <c r="B39" s="46">
        <v>60.627753304000002</v>
      </c>
      <c r="C39" s="47">
        <v>61.823561472999998</v>
      </c>
      <c r="D39" s="48">
        <v>64.458937504000005</v>
      </c>
      <c r="E39" s="41">
        <f t="shared" si="6"/>
        <v>1.972377506723642</v>
      </c>
      <c r="F39" s="41">
        <f t="shared" si="6"/>
        <v>4.2627373257215959</v>
      </c>
      <c r="G39" s="42" t="s">
        <v>118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21</v>
      </c>
      <c r="B40" s="46">
        <v>49.968533669000003</v>
      </c>
      <c r="C40" s="47">
        <v>51.055049443000001</v>
      </c>
      <c r="D40" s="48">
        <v>52.124358893</v>
      </c>
      <c r="E40" s="41">
        <f t="shared" si="6"/>
        <v>2.1743999557746929</v>
      </c>
      <c r="F40" s="41">
        <f t="shared" si="6"/>
        <v>2.0944244725368852</v>
      </c>
      <c r="G40" s="42" t="s">
        <v>118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22</v>
      </c>
      <c r="B41" s="46">
        <v>60.627753304000002</v>
      </c>
      <c r="C41" s="47">
        <v>61.823561472999998</v>
      </c>
      <c r="D41" s="48">
        <v>64.458937504000005</v>
      </c>
      <c r="E41" s="41">
        <f t="shared" si="6"/>
        <v>1.972377506723642</v>
      </c>
      <c r="F41" s="41">
        <f t="shared" si="6"/>
        <v>4.2627373257215959</v>
      </c>
      <c r="G41" s="42" t="s">
        <v>118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23</v>
      </c>
      <c r="B42" s="46">
        <v>0.92039018250000004</v>
      </c>
      <c r="C42" s="47">
        <v>1.0122245581</v>
      </c>
      <c r="D42" s="48">
        <v>0.85480909260000004</v>
      </c>
      <c r="E42" s="41">
        <f t="shared" si="6"/>
        <v>9.9777656635315051</v>
      </c>
      <c r="F42" s="41">
        <f t="shared" si="6"/>
        <v>-15.551437103588679</v>
      </c>
      <c r="G42" s="42" t="s">
        <v>118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24</v>
      </c>
      <c r="B43" s="46">
        <v>38.735053493000002</v>
      </c>
      <c r="C43" s="47">
        <v>39.219808456000003</v>
      </c>
      <c r="D43" s="48">
        <v>39.865763313000002</v>
      </c>
      <c r="E43" s="41">
        <f t="shared" si="6"/>
        <v>1.2514632594675588</v>
      </c>
      <c r="F43" s="41">
        <f t="shared" si="6"/>
        <v>1.6470117586746622</v>
      </c>
      <c r="G43" s="42" t="s">
        <v>118</v>
      </c>
      <c r="H43" s="43" t="str">
        <f t="shared" si="8"/>
        <v>Yes</v>
      </c>
      <c r="I43" s="43" t="str">
        <f t="shared" si="7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25</v>
      </c>
      <c r="B44" s="46">
        <v>21.892699811</v>
      </c>
      <c r="C44" s="47">
        <v>22.603753016999999</v>
      </c>
      <c r="D44" s="48">
        <v>24.593174190999999</v>
      </c>
      <c r="E44" s="41">
        <f t="shared" si="6"/>
        <v>3.2479009539185748</v>
      </c>
      <c r="F44" s="41">
        <f t="shared" si="6"/>
        <v>8.8012869920485404</v>
      </c>
      <c r="G44" s="42" t="s">
        <v>118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45" customFormat="1" ht="15.75" customHeight="1">
      <c r="A45" s="38" t="s">
        <v>26</v>
      </c>
      <c r="B45" s="46">
        <v>58.401510383999998</v>
      </c>
      <c r="C45" s="47">
        <v>59.845830413000002</v>
      </c>
      <c r="D45" s="48">
        <v>62.426391439</v>
      </c>
      <c r="E45" s="41">
        <f t="shared" si="6"/>
        <v>2.4730867737894968</v>
      </c>
      <c r="F45" s="41">
        <f t="shared" si="6"/>
        <v>4.3120147355152012</v>
      </c>
      <c r="G45" s="42" t="s">
        <v>118</v>
      </c>
      <c r="H45" s="43" t="str">
        <f t="shared" si="8"/>
        <v>Yes</v>
      </c>
      <c r="I45" s="43" t="str">
        <f t="shared" si="7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</row>
    <row r="46" spans="1:33" s="45" customFormat="1" ht="15.75" customHeight="1">
      <c r="A46" s="38" t="s">
        <v>27</v>
      </c>
      <c r="B46" s="46">
        <v>39.372246695999998</v>
      </c>
      <c r="C46" s="47">
        <v>37.966207271999998</v>
      </c>
      <c r="D46" s="48">
        <v>35.408092193000002</v>
      </c>
      <c r="E46" s="41">
        <f t="shared" si="6"/>
        <v>-3.5711434880927055</v>
      </c>
      <c r="F46" s="41">
        <f t="shared" si="6"/>
        <v>-6.7378736587328314</v>
      </c>
      <c r="G46" s="42" t="s">
        <v>118</v>
      </c>
      <c r="H46" s="43" t="str">
        <f t="shared" si="8"/>
        <v>Yes</v>
      </c>
      <c r="I46" s="43" t="str">
        <f t="shared" si="7"/>
        <v>Yes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45" customFormat="1" ht="15.75" customHeight="1">
      <c r="A47" s="38" t="s">
        <v>28</v>
      </c>
      <c r="B47" s="46">
        <v>100</v>
      </c>
      <c r="C47" s="47">
        <v>99.789768745999993</v>
      </c>
      <c r="D47" s="48">
        <v>99.867029697000007</v>
      </c>
      <c r="E47" s="41">
        <f t="shared" si="6"/>
        <v>-0.21023125400000708</v>
      </c>
      <c r="F47" s="41">
        <f t="shared" si="6"/>
        <v>7.7423719857162898E-2</v>
      </c>
      <c r="G47" s="42" t="s">
        <v>118</v>
      </c>
      <c r="H47" s="43" t="str">
        <f t="shared" si="8"/>
        <v>Yes</v>
      </c>
      <c r="I47" s="43" t="str">
        <f t="shared" si="7"/>
        <v>Yes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</row>
    <row r="48" spans="1:33" s="45" customFormat="1" ht="15.75" customHeight="1">
      <c r="A48" s="38" t="s">
        <v>29</v>
      </c>
      <c r="B48" s="46">
        <v>100</v>
      </c>
      <c r="C48" s="47">
        <v>99.789768745999993</v>
      </c>
      <c r="D48" s="48">
        <v>99.867029697000007</v>
      </c>
      <c r="E48" s="41">
        <f t="shared" si="6"/>
        <v>-0.21023125400000708</v>
      </c>
      <c r="F48" s="41">
        <f t="shared" si="6"/>
        <v>7.7423719857162898E-2</v>
      </c>
      <c r="G48" s="42" t="s">
        <v>118</v>
      </c>
      <c r="H48" s="43" t="str">
        <f t="shared" si="8"/>
        <v>Yes</v>
      </c>
      <c r="I48" s="43" t="str">
        <f t="shared" si="7"/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5" s="45" customFormat="1" ht="15.75" customHeight="1">
      <c r="A49" s="38" t="s">
        <v>30</v>
      </c>
      <c r="B49" s="46">
        <v>100</v>
      </c>
      <c r="C49" s="47">
        <v>99.789768745999993</v>
      </c>
      <c r="D49" s="48">
        <v>99.867029697000007</v>
      </c>
      <c r="E49" s="41">
        <f t="shared" si="6"/>
        <v>-0.21023125400000708</v>
      </c>
      <c r="F49" s="41">
        <f t="shared" si="6"/>
        <v>7.7423719857162898E-2</v>
      </c>
      <c r="G49" s="42" t="s">
        <v>118</v>
      </c>
      <c r="H49" s="43" t="str">
        <f t="shared" si="8"/>
        <v>Yes</v>
      </c>
      <c r="I49" s="43" t="str">
        <f t="shared" si="7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5" s="45" customFormat="1" ht="15.75" customHeight="1">
      <c r="A50" s="38" t="s">
        <v>114</v>
      </c>
      <c r="B50" s="46">
        <v>68.439269980999995</v>
      </c>
      <c r="C50" s="47">
        <v>67.063770147</v>
      </c>
      <c r="D50" s="48">
        <v>59.152789210000002</v>
      </c>
      <c r="E50" s="41">
        <f t="shared" si="6"/>
        <v>-2.009810791935478</v>
      </c>
      <c r="F50" s="41">
        <f t="shared" si="6"/>
        <v>-11.796206684562431</v>
      </c>
      <c r="G50" s="42" t="s">
        <v>118</v>
      </c>
      <c r="H50" s="43" t="str">
        <f t="shared" si="8"/>
        <v>Yes</v>
      </c>
      <c r="I50" s="43" t="str">
        <f t="shared" si="7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5" s="45" customFormat="1" ht="15.75" customHeight="1">
      <c r="A51" s="38" t="s">
        <v>32</v>
      </c>
      <c r="B51" s="46">
        <v>100</v>
      </c>
      <c r="C51" s="47">
        <v>99.789768745999993</v>
      </c>
      <c r="D51" s="48">
        <v>99.867029697000007</v>
      </c>
      <c r="E51" s="41">
        <f t="shared" si="6"/>
        <v>-0.21023125400000708</v>
      </c>
      <c r="F51" s="41">
        <f t="shared" si="6"/>
        <v>7.7423719857162898E-2</v>
      </c>
      <c r="G51" s="42" t="s">
        <v>118</v>
      </c>
      <c r="H51" s="43" t="str">
        <f t="shared" si="8"/>
        <v>Yes</v>
      </c>
      <c r="I51" s="43" t="str">
        <f t="shared" si="7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5" s="45" customFormat="1" ht="15.75" customHeight="1">
      <c r="A52" s="38" t="s">
        <v>33</v>
      </c>
      <c r="B52" s="46">
        <v>99.000943989999996</v>
      </c>
      <c r="C52" s="47">
        <v>98.349295335999997</v>
      </c>
      <c r="D52" s="48">
        <v>98.499335148</v>
      </c>
      <c r="E52" s="41">
        <f t="shared" si="6"/>
        <v>-0.65822468729775074</v>
      </c>
      <c r="F52" s="41">
        <f t="shared" si="6"/>
        <v>0.15255809559937122</v>
      </c>
      <c r="G52" s="42" t="s">
        <v>118</v>
      </c>
      <c r="H52" s="43" t="str">
        <f t="shared" si="8"/>
        <v>Yes</v>
      </c>
      <c r="I52" s="43" t="str">
        <f t="shared" si="7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5" s="45" customFormat="1" ht="15.75" customHeight="1">
      <c r="A53" s="38" t="s">
        <v>34</v>
      </c>
      <c r="B53" s="46">
        <v>60.627753304000002</v>
      </c>
      <c r="C53" s="47">
        <v>61.823561472999998</v>
      </c>
      <c r="D53" s="48">
        <v>64.458937504000005</v>
      </c>
      <c r="E53" s="41">
        <f t="shared" si="6"/>
        <v>1.972377506723642</v>
      </c>
      <c r="F53" s="41">
        <f t="shared" si="6"/>
        <v>4.2627373257215959</v>
      </c>
      <c r="G53" s="42" t="s">
        <v>118</v>
      </c>
      <c r="H53" s="43" t="str">
        <f t="shared" si="8"/>
        <v>Yes</v>
      </c>
      <c r="I53" s="43" t="str">
        <f t="shared" si="7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5" s="45" customFormat="1" ht="15.75" customHeight="1">
      <c r="A54" s="38" t="s">
        <v>35</v>
      </c>
      <c r="B54" s="46">
        <v>39.372246695999998</v>
      </c>
      <c r="C54" s="47">
        <v>37.966207271999998</v>
      </c>
      <c r="D54" s="48">
        <v>35.408092193000002</v>
      </c>
      <c r="E54" s="41">
        <f t="shared" si="6"/>
        <v>-3.5711434880927055</v>
      </c>
      <c r="F54" s="41">
        <f t="shared" si="6"/>
        <v>-6.7378736587328314</v>
      </c>
      <c r="G54" s="42" t="s">
        <v>118</v>
      </c>
      <c r="H54" s="43" t="str">
        <f t="shared" si="8"/>
        <v>Yes</v>
      </c>
      <c r="I54" s="43" t="str">
        <f t="shared" si="7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5" s="37" customFormat="1" ht="15.75" customHeight="1">
      <c r="A55" s="31" t="s">
        <v>109</v>
      </c>
      <c r="B55" s="33"/>
      <c r="C55" s="57"/>
      <c r="D55" s="61"/>
      <c r="E55" s="62"/>
      <c r="F55" s="62"/>
      <c r="G55" s="58"/>
      <c r="H55" s="59"/>
      <c r="I55" s="59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</row>
    <row r="56" spans="1:35" s="45" customFormat="1" ht="15.75" customHeight="1">
      <c r="A56" s="51" t="s">
        <v>108</v>
      </c>
      <c r="B56" s="39">
        <v>0</v>
      </c>
      <c r="C56" s="63">
        <v>0</v>
      </c>
      <c r="D56" s="64">
        <v>0</v>
      </c>
      <c r="E56" s="41" t="str">
        <f t="shared" ref="E56:F56" si="9">IFERROR((C56-B56)*100/B56,"Div by 0")</f>
        <v>Div by 0</v>
      </c>
      <c r="F56" s="41" t="str">
        <f t="shared" si="9"/>
        <v>Div by 0</v>
      </c>
      <c r="G56" s="42" t="s">
        <v>120</v>
      </c>
      <c r="H56" s="43" t="str">
        <f>IF(E56="Div by 0","N/A",IF(G56="N/A","N/A",IF(AND((ABS(E56)&gt;ABS(VALUE(MID(G56,1,2)))),(B56&gt;=10)),"No",IF(AND((ABS(E56)&gt;ABS(VALUE(MID(G56,1,2)))),(C56&gt;=10)),"No","Yes"))))</f>
        <v>N/A</v>
      </c>
      <c r="I56" s="43" t="str">
        <f>IF(F56="Div by 0","N/A",IF(G56="N/A","N/A",IF(AND((ABS(F56)&gt;ABS(VALUE(MID(G56,1,2)))),(C56&gt;=10)),"No",IF(AND((ABS(F56)&gt;ABS(VALUE(MID(G56,1,2)))),(D56&gt;=10)),"No","Yes"))))</f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</row>
    <row r="57" spans="1:35" s="37" customFormat="1" ht="15.75" customHeight="1">
      <c r="A57" s="31" t="s">
        <v>84</v>
      </c>
      <c r="B57" s="33"/>
      <c r="C57" s="57"/>
      <c r="D57" s="57"/>
      <c r="E57" s="33"/>
      <c r="F57" s="33"/>
      <c r="G57" s="58"/>
      <c r="H57" s="59"/>
      <c r="I57" s="59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</row>
    <row r="58" spans="1:35" s="45" customFormat="1" ht="15.75" customHeight="1">
      <c r="A58" s="38" t="s">
        <v>85</v>
      </c>
      <c r="B58" s="39">
        <v>12618</v>
      </c>
      <c r="C58" s="40">
        <v>12631</v>
      </c>
      <c r="D58" s="39">
        <v>15556</v>
      </c>
      <c r="E58" s="41">
        <f t="shared" ref="E58:F90" si="10">IFERROR((C58-B58)*100/B58,"Div by 0")</f>
        <v>0.10302742114439689</v>
      </c>
      <c r="F58" s="41">
        <f t="shared" si="10"/>
        <v>23.157311376771435</v>
      </c>
      <c r="G58" s="42" t="s">
        <v>118</v>
      </c>
      <c r="H58" s="43" t="str">
        <f>IF(E58="Div by 0","N/A",IF(G58="N/A","N/A",IF(AND((ABS(E58)&gt;ABS(VALUE(MID(G58,1,2)))),(B58&gt;=10)),"No",IF(AND((ABS(E58)&gt;ABS(VALUE(MID(G58,1,2)))),(C58&gt;=10)),"No","Yes"))))</f>
        <v>Yes</v>
      </c>
      <c r="I58" s="43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5" s="45" customFormat="1" ht="15.75" customHeight="1">
      <c r="A59" s="38" t="s">
        <v>36</v>
      </c>
      <c r="B59" s="46">
        <v>68.798541766</v>
      </c>
      <c r="C59" s="47">
        <v>71.601615073999994</v>
      </c>
      <c r="D59" s="48">
        <v>73.122910774000005</v>
      </c>
      <c r="E59" s="41">
        <f t="shared" si="10"/>
        <v>4.0743208155979609</v>
      </c>
      <c r="F59" s="41">
        <f t="shared" si="10"/>
        <v>2.1246667389105078</v>
      </c>
      <c r="G59" s="42" t="s">
        <v>118</v>
      </c>
      <c r="H59" s="43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3" t="str">
        <f t="shared" si="11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5" s="45" customFormat="1" ht="15.75" customHeight="1">
      <c r="A60" s="38" t="s">
        <v>37</v>
      </c>
      <c r="B60" s="46">
        <v>40.545252812999998</v>
      </c>
      <c r="C60" s="65">
        <v>40.368933576000003</v>
      </c>
      <c r="D60" s="66">
        <v>43.410902546000003</v>
      </c>
      <c r="E60" s="41">
        <f t="shared" si="10"/>
        <v>-0.43487023699963478</v>
      </c>
      <c r="F60" s="41">
        <f t="shared" si="10"/>
        <v>7.5354206825233057</v>
      </c>
      <c r="G60" s="42" t="s">
        <v>118</v>
      </c>
      <c r="H60" s="43" t="str">
        <f t="shared" si="12"/>
        <v>Yes</v>
      </c>
      <c r="I60" s="43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5" s="45" customFormat="1" ht="15.75" customHeight="1">
      <c r="A61" s="38" t="s">
        <v>86</v>
      </c>
      <c r="B61" s="46">
        <v>3.9942938659</v>
      </c>
      <c r="C61" s="47">
        <v>4.1089383262999997</v>
      </c>
      <c r="D61" s="48">
        <v>3.7477500642999999</v>
      </c>
      <c r="E61" s="41">
        <f t="shared" si="10"/>
        <v>2.8702059550184797</v>
      </c>
      <c r="F61" s="41">
        <f t="shared" si="10"/>
        <v>-8.7903062377001184</v>
      </c>
      <c r="G61" s="42" t="s">
        <v>118</v>
      </c>
      <c r="H61" s="43" t="str">
        <f t="shared" si="12"/>
        <v>Yes</v>
      </c>
      <c r="I61" s="43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5" s="45" customFormat="1" ht="15.75" customHeight="1">
      <c r="A62" s="38" t="s">
        <v>38</v>
      </c>
      <c r="B62" s="46">
        <v>4.129022032</v>
      </c>
      <c r="C62" s="47">
        <v>4.0614361492000004</v>
      </c>
      <c r="D62" s="48">
        <v>3.4391874518000001</v>
      </c>
      <c r="E62" s="41">
        <f t="shared" si="10"/>
        <v>-1.636849652925261</v>
      </c>
      <c r="F62" s="41">
        <f t="shared" si="10"/>
        <v>-15.320903112623535</v>
      </c>
      <c r="G62" s="42" t="s">
        <v>118</v>
      </c>
      <c r="H62" s="43" t="str">
        <f t="shared" si="12"/>
        <v>Yes</v>
      </c>
      <c r="I62" s="43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5" s="45" customFormat="1" ht="15.75" customHeight="1">
      <c r="A63" s="38" t="s">
        <v>39</v>
      </c>
      <c r="B63" s="46">
        <v>0.46758598829999998</v>
      </c>
      <c r="C63" s="47">
        <v>0.38001741750000001</v>
      </c>
      <c r="D63" s="48">
        <v>0.32784777580000002</v>
      </c>
      <c r="E63" s="41">
        <f t="shared" si="10"/>
        <v>-18.727800445512187</v>
      </c>
      <c r="F63" s="41">
        <f t="shared" si="10"/>
        <v>-13.728223838582343</v>
      </c>
      <c r="G63" s="42" t="s">
        <v>118</v>
      </c>
      <c r="H63" s="43" t="str">
        <f t="shared" si="12"/>
        <v>Yes</v>
      </c>
      <c r="I63" s="43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5" s="45" customFormat="1" ht="15.75" customHeight="1">
      <c r="A64" s="38" t="s">
        <v>40</v>
      </c>
      <c r="B64" s="46">
        <v>7.9251862399999998E-2</v>
      </c>
      <c r="C64" s="47">
        <v>7.9170295299999999E-2</v>
      </c>
      <c r="D64" s="48">
        <v>5.78554898E-2</v>
      </c>
      <c r="E64" s="41">
        <f t="shared" si="10"/>
        <v>-0.10292136680437053</v>
      </c>
      <c r="F64" s="41">
        <f t="shared" si="10"/>
        <v>-26.922730828818825</v>
      </c>
      <c r="G64" s="42" t="s">
        <v>118</v>
      </c>
      <c r="H64" s="43" t="str">
        <f t="shared" si="12"/>
        <v>Yes</v>
      </c>
      <c r="I64" s="43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41</v>
      </c>
      <c r="B65" s="46">
        <v>0.1585037248</v>
      </c>
      <c r="C65" s="47">
        <v>0.1029213839</v>
      </c>
      <c r="D65" s="48">
        <v>0.10285420419999999</v>
      </c>
      <c r="E65" s="41">
        <f t="shared" si="10"/>
        <v>-35.06689888211384</v>
      </c>
      <c r="F65" s="41">
        <f t="shared" si="10"/>
        <v>-6.5272830051795433E-2</v>
      </c>
      <c r="G65" s="42" t="s">
        <v>118</v>
      </c>
      <c r="H65" s="43" t="str">
        <f t="shared" si="12"/>
        <v>Yes</v>
      </c>
      <c r="I65" s="43" t="str">
        <f t="shared" si="11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42</v>
      </c>
      <c r="B66" s="46">
        <v>3.1779996829999999</v>
      </c>
      <c r="C66" s="47">
        <v>3.0084712215999998</v>
      </c>
      <c r="D66" s="48">
        <v>2.5520699409000001</v>
      </c>
      <c r="E66" s="41">
        <f t="shared" si="10"/>
        <v>-5.3344392168084473</v>
      </c>
      <c r="F66" s="41">
        <f t="shared" si="10"/>
        <v>-15.170538359255808</v>
      </c>
      <c r="G66" s="42" t="s">
        <v>118</v>
      </c>
      <c r="H66" s="43" t="str">
        <f t="shared" si="12"/>
        <v>Yes</v>
      </c>
      <c r="I66" s="43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43</v>
      </c>
      <c r="B67" s="46">
        <v>0.15057853860000001</v>
      </c>
      <c r="C67" s="47">
        <v>0.12667247249999999</v>
      </c>
      <c r="D67" s="48">
        <v>0.13499614300000001</v>
      </c>
      <c r="E67" s="41">
        <f t="shared" si="10"/>
        <v>-15.876144317952631</v>
      </c>
      <c r="F67" s="41">
        <f t="shared" si="10"/>
        <v>6.5710176297379999</v>
      </c>
      <c r="G67" s="42" t="s">
        <v>118</v>
      </c>
      <c r="H67" s="43" t="str">
        <f t="shared" si="12"/>
        <v>Yes</v>
      </c>
      <c r="I67" s="43" t="str">
        <f t="shared" si="11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44</v>
      </c>
      <c r="B68" s="46">
        <v>3.9625931199999999E-2</v>
      </c>
      <c r="C68" s="47">
        <v>5.5419206700000001E-2</v>
      </c>
      <c r="D68" s="48">
        <v>4.4998714299999999E-2</v>
      </c>
      <c r="E68" s="41">
        <f t="shared" si="10"/>
        <v>39.855910061237886</v>
      </c>
      <c r="F68" s="41">
        <f t="shared" si="10"/>
        <v>-18.803034219542521</v>
      </c>
      <c r="G68" s="42" t="s">
        <v>118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45</v>
      </c>
      <c r="B69" s="46">
        <v>1.0936757014</v>
      </c>
      <c r="C69" s="47">
        <v>1.0687989866000001</v>
      </c>
      <c r="D69" s="48">
        <v>0.95782977629999999</v>
      </c>
      <c r="E69" s="41">
        <f t="shared" si="10"/>
        <v>-2.2745970097128079</v>
      </c>
      <c r="F69" s="41">
        <f t="shared" si="10"/>
        <v>-10.382608113524578</v>
      </c>
      <c r="G69" s="42" t="s">
        <v>118</v>
      </c>
      <c r="H69" s="43" t="str">
        <f t="shared" si="12"/>
        <v>Yes</v>
      </c>
      <c r="I69" s="43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46</v>
      </c>
      <c r="B70" s="46">
        <v>5.54763037E-2</v>
      </c>
      <c r="C70" s="47">
        <v>0.1029213839</v>
      </c>
      <c r="D70" s="48">
        <v>0.10285420419999999</v>
      </c>
      <c r="E70" s="41">
        <f t="shared" si="10"/>
        <v>85.523145984219553</v>
      </c>
      <c r="F70" s="41">
        <f t="shared" si="10"/>
        <v>-6.5272830051795433E-2</v>
      </c>
      <c r="G70" s="42" t="s">
        <v>118</v>
      </c>
      <c r="H70" s="43" t="str">
        <f t="shared" si="12"/>
        <v>Yes</v>
      </c>
      <c r="I70" s="43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87</v>
      </c>
      <c r="B71" s="46">
        <v>10.738627358</v>
      </c>
      <c r="C71" s="47">
        <v>13.261024464</v>
      </c>
      <c r="D71" s="48">
        <v>13.801748521</v>
      </c>
      <c r="E71" s="41">
        <f t="shared" si="10"/>
        <v>23.489008621952777</v>
      </c>
      <c r="F71" s="41">
        <f t="shared" si="10"/>
        <v>4.0775436201623485</v>
      </c>
      <c r="G71" s="42" t="s">
        <v>118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88</v>
      </c>
      <c r="B72" s="46">
        <v>0.64194008560000004</v>
      </c>
      <c r="C72" s="47">
        <v>0.64919642150000001</v>
      </c>
      <c r="D72" s="48">
        <v>0.52712779629999995</v>
      </c>
      <c r="E72" s="41">
        <f t="shared" si="10"/>
        <v>1.1303758812970388</v>
      </c>
      <c r="F72" s="41">
        <f t="shared" si="10"/>
        <v>-18.803034206189018</v>
      </c>
      <c r="G72" s="42" t="s">
        <v>118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89</v>
      </c>
      <c r="B73" s="46">
        <v>2.1635758439999999</v>
      </c>
      <c r="C73" s="47">
        <v>2.7551262766</v>
      </c>
      <c r="D73" s="48">
        <v>2.4170737979000001</v>
      </c>
      <c r="E73" s="41">
        <f t="shared" si="10"/>
        <v>27.341330984096533</v>
      </c>
      <c r="F73" s="41">
        <f t="shared" si="10"/>
        <v>-12.269944995667423</v>
      </c>
      <c r="G73" s="42" t="s">
        <v>118</v>
      </c>
      <c r="H73" s="43" t="str">
        <f t="shared" si="12"/>
        <v>Yes</v>
      </c>
      <c r="I73" s="43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90</v>
      </c>
      <c r="B74" s="46">
        <v>1.0381993976999999</v>
      </c>
      <c r="C74" s="47">
        <v>1.3458950202</v>
      </c>
      <c r="D74" s="48">
        <v>1.1892517357000001</v>
      </c>
      <c r="E74" s="41">
        <f t="shared" si="10"/>
        <v>29.637430264519605</v>
      </c>
      <c r="F74" s="41">
        <f t="shared" si="10"/>
        <v>-11.638596038249899</v>
      </c>
      <c r="G74" s="42" t="s">
        <v>118</v>
      </c>
      <c r="H74" s="43" t="str">
        <f t="shared" si="12"/>
        <v>Yes</v>
      </c>
      <c r="I74" s="43" t="str">
        <f t="shared" si="11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47</v>
      </c>
      <c r="B75" s="46">
        <v>3.1700745000000002E-2</v>
      </c>
      <c r="C75" s="47">
        <v>8.7087324800000004E-2</v>
      </c>
      <c r="D75" s="48">
        <v>0.2828490615</v>
      </c>
      <c r="E75" s="41">
        <f t="shared" si="10"/>
        <v>174.71696580001509</v>
      </c>
      <c r="F75" s="41">
        <f t="shared" si="10"/>
        <v>224.78786338835843</v>
      </c>
      <c r="G75" s="42" t="s">
        <v>118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91</v>
      </c>
      <c r="B76" s="46">
        <v>3.9625931199999999E-2</v>
      </c>
      <c r="C76" s="47">
        <v>3.9585147699999997E-2</v>
      </c>
      <c r="D76" s="48">
        <v>2.5713551000000001E-2</v>
      </c>
      <c r="E76" s="41">
        <f t="shared" si="10"/>
        <v>-0.10292124062437756</v>
      </c>
      <c r="F76" s="41">
        <f t="shared" si="10"/>
        <v>-35.042427541580189</v>
      </c>
      <c r="G76" s="42" t="s">
        <v>118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116</v>
      </c>
      <c r="B77" s="48">
        <v>0.25360595969999999</v>
      </c>
      <c r="C77" s="47">
        <v>0</v>
      </c>
      <c r="D77" s="48">
        <v>0</v>
      </c>
      <c r="E77" s="41">
        <f t="shared" si="10"/>
        <v>-100</v>
      </c>
      <c r="F77" s="41" t="str">
        <f t="shared" si="10"/>
        <v>Div by 0</v>
      </c>
      <c r="G77" s="42" t="s">
        <v>118</v>
      </c>
      <c r="H77" s="43" t="str">
        <f t="shared" si="12"/>
        <v>Yes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48</v>
      </c>
      <c r="B78" s="46">
        <v>31.201458234</v>
      </c>
      <c r="C78" s="47">
        <v>28.398384925999999</v>
      </c>
      <c r="D78" s="48">
        <v>26.877089225999999</v>
      </c>
      <c r="E78" s="41">
        <f t="shared" si="10"/>
        <v>-8.9837894337435582</v>
      </c>
      <c r="F78" s="41">
        <f t="shared" si="10"/>
        <v>-5.3569796450191252</v>
      </c>
      <c r="G78" s="42" t="s">
        <v>118</v>
      </c>
      <c r="H78" s="43" t="str">
        <f t="shared" si="12"/>
        <v>Yes</v>
      </c>
      <c r="I78" s="43" t="str">
        <f t="shared" si="11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49</v>
      </c>
      <c r="B79" s="46">
        <v>4.5252813440999997</v>
      </c>
      <c r="C79" s="47">
        <v>3.760589027</v>
      </c>
      <c r="D79" s="48">
        <v>3.3427616354</v>
      </c>
      <c r="E79" s="41">
        <f t="shared" si="10"/>
        <v>-16.898227070389673</v>
      </c>
      <c r="F79" s="41">
        <f t="shared" si="10"/>
        <v>-11.110690070095764</v>
      </c>
      <c r="G79" s="42" t="s">
        <v>118</v>
      </c>
      <c r="H79" s="43" t="str">
        <f t="shared" si="12"/>
        <v>Yes</v>
      </c>
      <c r="I79" s="43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50</v>
      </c>
      <c r="B80" s="46">
        <v>4.2082738944000004</v>
      </c>
      <c r="C80" s="47">
        <v>3.8635104109</v>
      </c>
      <c r="D80" s="48">
        <v>4.0755978401000004</v>
      </c>
      <c r="E80" s="41">
        <f t="shared" si="10"/>
        <v>-8.192515319850763</v>
      </c>
      <c r="F80" s="41">
        <f t="shared" si="10"/>
        <v>5.4895006520920653</v>
      </c>
      <c r="G80" s="42" t="s">
        <v>118</v>
      </c>
      <c r="H80" s="43" t="str">
        <f t="shared" si="12"/>
        <v>Yes</v>
      </c>
      <c r="I80" s="43" t="str">
        <f t="shared" si="11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45" customFormat="1" ht="15.75" customHeight="1">
      <c r="A81" s="38" t="s">
        <v>51</v>
      </c>
      <c r="B81" s="46">
        <v>0.67364083060000002</v>
      </c>
      <c r="C81" s="47">
        <v>0.53835800810000001</v>
      </c>
      <c r="D81" s="48">
        <v>0.36641810229999999</v>
      </c>
      <c r="E81" s="41">
        <f t="shared" si="10"/>
        <v>-20.082337108263758</v>
      </c>
      <c r="F81" s="41">
        <f t="shared" si="10"/>
        <v>-31.937837500888847</v>
      </c>
      <c r="G81" s="42" t="s">
        <v>118</v>
      </c>
      <c r="H81" s="43" t="str">
        <f t="shared" si="12"/>
        <v>Yes</v>
      </c>
      <c r="I81" s="43" t="str">
        <f t="shared" si="11"/>
        <v>Yes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52</v>
      </c>
      <c r="B82" s="46">
        <v>7.4813758122999996</v>
      </c>
      <c r="C82" s="47">
        <v>5.5894228484999999</v>
      </c>
      <c r="D82" s="48">
        <v>5.5541270248999997</v>
      </c>
      <c r="E82" s="41">
        <f t="shared" si="10"/>
        <v>-25.288837391238559</v>
      </c>
      <c r="F82" s="41">
        <f t="shared" si="10"/>
        <v>-0.63147528030505695</v>
      </c>
      <c r="G82" s="42" t="s">
        <v>118</v>
      </c>
      <c r="H82" s="43" t="str">
        <f t="shared" si="12"/>
        <v>Yes</v>
      </c>
      <c r="I82" s="43" t="str">
        <f t="shared" si="11"/>
        <v>Yes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53</v>
      </c>
      <c r="B83" s="46">
        <v>0.64986527179999998</v>
      </c>
      <c r="C83" s="47">
        <v>0.71253265769999996</v>
      </c>
      <c r="D83" s="48">
        <v>0.66212393930000002</v>
      </c>
      <c r="E83" s="41">
        <f t="shared" si="10"/>
        <v>9.6431350649687051</v>
      </c>
      <c r="F83" s="41">
        <f t="shared" si="10"/>
        <v>-7.0745835794692367</v>
      </c>
      <c r="G83" s="42" t="s">
        <v>118</v>
      </c>
      <c r="H83" s="43" t="str">
        <f t="shared" si="12"/>
        <v>Yes</v>
      </c>
      <c r="I83" s="43" t="str">
        <f t="shared" si="11"/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54</v>
      </c>
      <c r="B84" s="46">
        <v>3.1700745000000002E-2</v>
      </c>
      <c r="C84" s="47">
        <v>2.3751088600000001E-2</v>
      </c>
      <c r="D84" s="48">
        <v>2.5713551000000001E-2</v>
      </c>
      <c r="E84" s="41">
        <f t="shared" si="10"/>
        <v>-25.07719108809588</v>
      </c>
      <c r="F84" s="41">
        <f t="shared" si="10"/>
        <v>8.2626208551973495</v>
      </c>
      <c r="G84" s="42" t="s">
        <v>118</v>
      </c>
      <c r="H84" s="43" t="str">
        <f t="shared" si="12"/>
        <v>Yes</v>
      </c>
      <c r="I84" s="43" t="str">
        <f t="shared" si="11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55</v>
      </c>
      <c r="B85" s="46">
        <v>3.4870819464</v>
      </c>
      <c r="C85" s="47">
        <v>3.7843401156000001</v>
      </c>
      <c r="D85" s="48">
        <v>3.0534841862</v>
      </c>
      <c r="E85" s="41">
        <f t="shared" si="10"/>
        <v>8.5245535886211101</v>
      </c>
      <c r="F85" s="41">
        <f t="shared" si="10"/>
        <v>-19.312638586241984</v>
      </c>
      <c r="G85" s="42" t="s">
        <v>118</v>
      </c>
      <c r="H85" s="43" t="str">
        <f t="shared" si="12"/>
        <v>Yes</v>
      </c>
      <c r="I85" s="43" t="str">
        <f t="shared" si="11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45" customFormat="1" ht="15.75" customHeight="1">
      <c r="A86" s="38" t="s">
        <v>56</v>
      </c>
      <c r="B86" s="46">
        <v>0.34870819460000002</v>
      </c>
      <c r="C86" s="47">
        <v>0.43543662420000001</v>
      </c>
      <c r="D86" s="48">
        <v>0.27642067370000001</v>
      </c>
      <c r="E86" s="41">
        <f t="shared" si="10"/>
        <v>24.871348291509289</v>
      </c>
      <c r="F86" s="41">
        <f t="shared" si="10"/>
        <v>-36.518735830305936</v>
      </c>
      <c r="G86" s="42" t="s">
        <v>118</v>
      </c>
      <c r="H86" s="43" t="str">
        <f t="shared" si="12"/>
        <v>Yes</v>
      </c>
      <c r="I86" s="43" t="str">
        <f t="shared" si="11"/>
        <v>Yes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</row>
    <row r="87" spans="1:33" s="45" customFormat="1" ht="15.75" customHeight="1">
      <c r="A87" s="38" t="s">
        <v>57</v>
      </c>
      <c r="B87" s="46">
        <v>2.3775558700000001E-2</v>
      </c>
      <c r="C87" s="47">
        <v>1.5834059099999999E-2</v>
      </c>
      <c r="D87" s="48">
        <v>2.5713551000000001E-2</v>
      </c>
      <c r="E87" s="41">
        <f t="shared" si="10"/>
        <v>-33.401947353607312</v>
      </c>
      <c r="F87" s="41">
        <f t="shared" si="10"/>
        <v>62.393930940929756</v>
      </c>
      <c r="G87" s="42" t="s">
        <v>118</v>
      </c>
      <c r="H87" s="43" t="str">
        <f t="shared" si="12"/>
        <v>Yes</v>
      </c>
      <c r="I87" s="43" t="str">
        <f t="shared" si="11"/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58</v>
      </c>
      <c r="B88" s="46">
        <v>7.1326676177000001</v>
      </c>
      <c r="C88" s="47">
        <v>7.0382392526000004</v>
      </c>
      <c r="D88" s="48">
        <v>7.3862175366000002</v>
      </c>
      <c r="E88" s="41">
        <f t="shared" si="10"/>
        <v>-1.3238856786999575</v>
      </c>
      <c r="F88" s="41">
        <f t="shared" si="10"/>
        <v>4.9441099046391894</v>
      </c>
      <c r="G88" s="42" t="s">
        <v>118</v>
      </c>
      <c r="H88" s="43" t="str">
        <f t="shared" si="12"/>
        <v>Yes</v>
      </c>
      <c r="I88" s="43" t="str">
        <f t="shared" si="11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59</v>
      </c>
      <c r="B89" s="46">
        <v>2.6390870185000002</v>
      </c>
      <c r="C89" s="47">
        <v>2.6363708337</v>
      </c>
      <c r="D89" s="48">
        <v>2.1085111853999998</v>
      </c>
      <c r="E89" s="41">
        <f t="shared" si="10"/>
        <v>-0.10292138080175744</v>
      </c>
      <c r="F89" s="41">
        <f t="shared" si="10"/>
        <v>-20.022207860613392</v>
      </c>
      <c r="G89" s="42" t="s">
        <v>118</v>
      </c>
      <c r="H89" s="43" t="str">
        <f t="shared" si="12"/>
        <v>Yes</v>
      </c>
      <c r="I89" s="43" t="str">
        <f t="shared" si="11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60</v>
      </c>
      <c r="B90" s="46">
        <v>0</v>
      </c>
      <c r="C90" s="47">
        <v>0</v>
      </c>
      <c r="D90" s="48">
        <v>0</v>
      </c>
      <c r="E90" s="41" t="str">
        <f t="shared" si="10"/>
        <v>Div by 0</v>
      </c>
      <c r="F90" s="41" t="str">
        <f t="shared" si="10"/>
        <v>Div by 0</v>
      </c>
      <c r="G90" s="42" t="s">
        <v>120</v>
      </c>
      <c r="H90" s="43" t="str">
        <f t="shared" si="12"/>
        <v>N/A</v>
      </c>
      <c r="I90" s="43" t="str">
        <f t="shared" si="11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60" customFormat="1" ht="15.75" customHeight="1">
      <c r="A91" s="31" t="s">
        <v>61</v>
      </c>
      <c r="B91" s="33"/>
      <c r="C91" s="57"/>
      <c r="D91" s="57"/>
      <c r="E91" s="33"/>
      <c r="F91" s="33"/>
      <c r="G91" s="58"/>
      <c r="H91" s="59"/>
      <c r="I91" s="59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s="45" customFormat="1" ht="15.75" customHeight="1">
      <c r="A92" s="38" t="s">
        <v>92</v>
      </c>
      <c r="B92" s="39">
        <v>7707</v>
      </c>
      <c r="C92" s="40">
        <v>7940</v>
      </c>
      <c r="D92" s="39">
        <v>10180</v>
      </c>
      <c r="E92" s="41">
        <f t="shared" ref="E92:F95" si="13">IFERROR((C92-B92)*100/B92,"Div by 0")</f>
        <v>3.0232256390294538</v>
      </c>
      <c r="F92" s="41">
        <f t="shared" si="13"/>
        <v>28.211586901763223</v>
      </c>
      <c r="G92" s="42" t="s">
        <v>118</v>
      </c>
      <c r="H92" s="43" t="str">
        <f>IF(E92="Div by 0","N/A",IF(G92="N/A","N/A",IF(AND((ABS(E92)&gt;ABS(VALUE(MID(G92,1,2)))),(B92&gt;=10)),"No",IF(AND((ABS(E92)&gt;ABS(VALUE(MID(G92,1,2)))),(C92&gt;=10)),"No","Yes"))))</f>
        <v>Yes</v>
      </c>
      <c r="I92" s="43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</row>
    <row r="93" spans="1:33" s="45" customFormat="1" ht="15.75" customHeight="1">
      <c r="A93" s="38" t="s">
        <v>62</v>
      </c>
      <c r="B93" s="67">
        <v>10.016867783</v>
      </c>
      <c r="C93" s="47">
        <v>10.604534005</v>
      </c>
      <c r="D93" s="48">
        <v>10.137524558000001</v>
      </c>
      <c r="E93" s="41">
        <f t="shared" si="13"/>
        <v>5.8667662859377012</v>
      </c>
      <c r="F93" s="41">
        <f t="shared" si="13"/>
        <v>-4.4038658066427576</v>
      </c>
      <c r="G93" s="42" t="s">
        <v>118</v>
      </c>
      <c r="H93" s="43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3" t="str">
        <f t="shared" si="14"/>
        <v>Yes</v>
      </c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</row>
    <row r="94" spans="1:33" s="45" customFormat="1" ht="15.75" customHeight="1">
      <c r="A94" s="38" t="s">
        <v>63</v>
      </c>
      <c r="B94" s="46">
        <v>77.695601401000005</v>
      </c>
      <c r="C94" s="47">
        <v>82.153652393000002</v>
      </c>
      <c r="D94" s="48">
        <v>83.624754420000002</v>
      </c>
      <c r="E94" s="41">
        <f t="shared" si="13"/>
        <v>5.7378421836150668</v>
      </c>
      <c r="F94" s="41">
        <f t="shared" si="13"/>
        <v>1.7906714846500817</v>
      </c>
      <c r="G94" s="42" t="s">
        <v>118</v>
      </c>
      <c r="H94" s="43" t="str">
        <f t="shared" si="15"/>
        <v>Yes</v>
      </c>
      <c r="I94" s="43" t="str">
        <f t="shared" si="14"/>
        <v>Yes</v>
      </c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</row>
    <row r="95" spans="1:33" s="45" customFormat="1" ht="15.75" customHeight="1">
      <c r="A95" s="38" t="s">
        <v>64</v>
      </c>
      <c r="B95" s="68">
        <v>12.287530816</v>
      </c>
      <c r="C95" s="47">
        <v>7.2418136019999997</v>
      </c>
      <c r="D95" s="48">
        <v>6.2377210215999996</v>
      </c>
      <c r="E95" s="41">
        <f t="shared" si="13"/>
        <v>-41.06371971356365</v>
      </c>
      <c r="F95" s="41">
        <f t="shared" si="13"/>
        <v>-13.865208849378501</v>
      </c>
      <c r="G95" s="42" t="s">
        <v>120</v>
      </c>
      <c r="H95" s="43" t="str">
        <f t="shared" si="15"/>
        <v>N/A</v>
      </c>
      <c r="I95" s="43" t="str">
        <f t="shared" si="14"/>
        <v>N/A</v>
      </c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</row>
    <row r="96" spans="1:33" s="37" customFormat="1" ht="15.75" customHeight="1">
      <c r="A96" s="31" t="s">
        <v>93</v>
      </c>
      <c r="B96" s="33"/>
      <c r="C96" s="57"/>
      <c r="D96" s="57"/>
      <c r="E96" s="33"/>
      <c r="F96" s="33"/>
      <c r="G96" s="58"/>
      <c r="H96" s="59"/>
      <c r="I96" s="59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</row>
    <row r="97" spans="1:33" s="45" customFormat="1" ht="15.75" customHeight="1">
      <c r="A97" s="38" t="s">
        <v>94</v>
      </c>
      <c r="B97" s="39">
        <v>5005</v>
      </c>
      <c r="C97" s="40">
        <v>4876</v>
      </c>
      <c r="D97" s="39">
        <v>5592</v>
      </c>
      <c r="E97" s="41">
        <f t="shared" ref="E97:F100" si="16">IFERROR((C97-B97)*100/B97,"Div by 0")</f>
        <v>-2.5774225774225776</v>
      </c>
      <c r="F97" s="41">
        <f t="shared" si="16"/>
        <v>14.684167350287121</v>
      </c>
      <c r="G97" s="42" t="s">
        <v>118</v>
      </c>
      <c r="H97" s="43" t="str">
        <f>IF(E97="Div by 0","N/A",IF(G97="N/A","N/A",IF(AND((ABS(E97)&gt;ABS(VALUE(MID(G97,1,2)))),(B97&gt;=10)),"No",IF(AND((ABS(E97)&gt;ABS(VALUE(MID(G97,1,2)))),(C97&gt;=10)),"No","Yes"))))</f>
        <v>Yes</v>
      </c>
      <c r="I97" s="43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</row>
    <row r="98" spans="1:33" s="45" customFormat="1" ht="15.75" customHeight="1">
      <c r="A98" s="38" t="s">
        <v>65</v>
      </c>
      <c r="B98" s="46">
        <v>10.38961039</v>
      </c>
      <c r="C98" s="47">
        <v>10.972108284999999</v>
      </c>
      <c r="D98" s="48">
        <v>11.28397711</v>
      </c>
      <c r="E98" s="41">
        <f t="shared" si="16"/>
        <v>5.6065422391647504</v>
      </c>
      <c r="F98" s="41">
        <f t="shared" si="16"/>
        <v>2.8423783004981642</v>
      </c>
      <c r="G98" s="42" t="s">
        <v>118</v>
      </c>
      <c r="H98" s="43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3" t="str">
        <f t="shared" si="17"/>
        <v>Yes</v>
      </c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</row>
    <row r="99" spans="1:33" s="45" customFormat="1" ht="15.75" customHeight="1">
      <c r="A99" s="38" t="s">
        <v>66</v>
      </c>
      <c r="B99" s="46">
        <v>66.833166833000007</v>
      </c>
      <c r="C99" s="47">
        <v>70.159967186000003</v>
      </c>
      <c r="D99" s="48">
        <v>70.886981402000004</v>
      </c>
      <c r="E99" s="41">
        <f t="shared" si="16"/>
        <v>4.9777685401514322</v>
      </c>
      <c r="F99" s="41">
        <f t="shared" si="16"/>
        <v>1.0362237115542321</v>
      </c>
      <c r="G99" s="42" t="s">
        <v>118</v>
      </c>
      <c r="H99" s="43" t="str">
        <f t="shared" si="18"/>
        <v>Yes</v>
      </c>
      <c r="I99" s="43" t="str">
        <f t="shared" si="17"/>
        <v>Yes</v>
      </c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</row>
    <row r="100" spans="1:33" s="45" customFormat="1" ht="15.75" customHeight="1">
      <c r="A100" s="38" t="s">
        <v>64</v>
      </c>
      <c r="B100" s="46">
        <v>22.777222776999999</v>
      </c>
      <c r="C100" s="47">
        <v>18.867924528</v>
      </c>
      <c r="D100" s="48">
        <v>17.829041488000001</v>
      </c>
      <c r="E100" s="41">
        <f t="shared" si="16"/>
        <v>-17.163190996874004</v>
      </c>
      <c r="F100" s="41">
        <f t="shared" si="16"/>
        <v>-5.506080112088088</v>
      </c>
      <c r="G100" s="42" t="s">
        <v>120</v>
      </c>
      <c r="H100" s="43" t="str">
        <f t="shared" si="18"/>
        <v>N/A</v>
      </c>
      <c r="I100" s="43" t="str">
        <f t="shared" si="17"/>
        <v>N/A</v>
      </c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</row>
    <row r="101" spans="1:33" s="45" customFormat="1" ht="15.75" customHeight="1">
      <c r="A101" s="45" t="s">
        <v>129</v>
      </c>
      <c r="B101" s="69"/>
      <c r="C101" s="69"/>
      <c r="D101" s="69"/>
      <c r="E101" s="70"/>
      <c r="F101" s="70"/>
      <c r="G101" s="71"/>
      <c r="H101" s="72"/>
      <c r="I101" s="72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</row>
    <row r="102" spans="1:33" ht="38.25" customHeight="1">
      <c r="A102" s="21" t="s">
        <v>135</v>
      </c>
      <c r="B102" s="22"/>
      <c r="C102" s="22"/>
      <c r="D102" s="22"/>
      <c r="E102" s="22"/>
      <c r="F102" s="22"/>
      <c r="G102" s="22"/>
      <c r="H102" s="22"/>
      <c r="I102" s="23"/>
    </row>
    <row r="103" spans="1:33" ht="36" customHeight="1">
      <c r="A103" s="21" t="s">
        <v>136</v>
      </c>
      <c r="B103" s="22"/>
      <c r="C103" s="22"/>
      <c r="D103" s="22"/>
      <c r="E103" s="22"/>
      <c r="F103" s="22"/>
      <c r="G103" s="22"/>
      <c r="H103" s="22"/>
      <c r="I103" s="19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2013-05-15T00:47:52Z</cp:lastPrinted>
  <dcterms:created xsi:type="dcterms:W3CDTF">2010-06-23T15:28:17Z</dcterms:created>
  <dcterms:modified xsi:type="dcterms:W3CDTF">2013-05-31T16:32:48Z</dcterms:modified>
</cp:coreProperties>
</file>